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k\AppData\Local\Microsoft\Windows\INetCache\Content.Outlook\ST1V5M3V\"/>
    </mc:Choice>
  </mc:AlternateContent>
  <bookViews>
    <workbookView xWindow="-15" yWindow="-15" windowWidth="20370" windowHeight="9585"/>
  </bookViews>
  <sheets>
    <sheet name="ZESTAWIENIE UW" sheetId="17" r:id="rId1"/>
    <sheet name="WODR - 16" sheetId="18" state="hidden" r:id="rId2"/>
    <sheet name="WODR" sheetId="19" r:id="rId3"/>
  </sheets>
  <definedNames>
    <definedName name="_xlnm._FilterDatabase" localSheetId="0" hidden="1">'ZESTAWIENIE UW'!$A$5:$S$5</definedName>
    <definedName name="_xlnm.Print_Area" localSheetId="2">WODR!$A$1:$D$20</definedName>
    <definedName name="_xlnm.Print_Area" localSheetId="0">'ZESTAWIENIE UW'!$A$1:$S$175</definedName>
    <definedName name="_xlnm.Print_Titles" localSheetId="0">'ZESTAWIENIE UW'!$3:$5</definedName>
  </definedNames>
  <calcPr calcId="162913"/>
</workbook>
</file>

<file path=xl/calcChain.xml><?xml version="1.0" encoding="utf-8"?>
<calcChain xmlns="http://schemas.openxmlformats.org/spreadsheetml/2006/main">
  <c r="D20" i="19" l="1"/>
  <c r="C20" i="19"/>
  <c r="G155" i="17" l="1"/>
  <c r="I156" i="17"/>
  <c r="G156" i="17"/>
  <c r="I155" i="17"/>
  <c r="M122" i="17" l="1"/>
  <c r="E68" i="17" l="1"/>
  <c r="S157" i="17" l="1"/>
  <c r="S156" i="17"/>
  <c r="S155" i="17"/>
  <c r="S154" i="17"/>
  <c r="S153" i="17"/>
  <c r="S152" i="17"/>
  <c r="S151" i="17"/>
  <c r="S150" i="17"/>
  <c r="Q157" i="17"/>
  <c r="Q156" i="17"/>
  <c r="Q155" i="17"/>
  <c r="Q154" i="17"/>
  <c r="Q153" i="17"/>
  <c r="Q152" i="17"/>
  <c r="Q151" i="17"/>
  <c r="Q150" i="17"/>
  <c r="O157" i="17"/>
  <c r="O156" i="17"/>
  <c r="O155" i="17"/>
  <c r="O154" i="17"/>
  <c r="O153" i="17"/>
  <c r="O152" i="17"/>
  <c r="O151" i="17"/>
  <c r="O150" i="17"/>
  <c r="M157" i="17"/>
  <c r="M156" i="17"/>
  <c r="M155" i="17"/>
  <c r="M154" i="17"/>
  <c r="M153" i="17"/>
  <c r="M152" i="17"/>
  <c r="M151" i="17"/>
  <c r="M150" i="17"/>
  <c r="K157" i="17"/>
  <c r="K156" i="17"/>
  <c r="K155" i="17"/>
  <c r="K154" i="17"/>
  <c r="K153" i="17"/>
  <c r="K152" i="17"/>
  <c r="K151" i="17"/>
  <c r="K150" i="17"/>
  <c r="I157" i="17"/>
  <c r="I154" i="17"/>
  <c r="I153" i="17"/>
  <c r="I152" i="17"/>
  <c r="I151" i="17"/>
  <c r="I150" i="17"/>
  <c r="G157" i="17"/>
  <c r="G154" i="17"/>
  <c r="G153" i="17"/>
  <c r="G152" i="17"/>
  <c r="G151" i="17"/>
  <c r="G150" i="17"/>
  <c r="E157" i="17"/>
  <c r="E156" i="17"/>
  <c r="E155" i="17"/>
  <c r="E154" i="17"/>
  <c r="E153" i="17"/>
  <c r="E152" i="17"/>
  <c r="E151" i="17"/>
  <c r="E150" i="17"/>
  <c r="S149" i="17"/>
  <c r="Q149" i="17"/>
  <c r="O149" i="17"/>
  <c r="M149" i="17"/>
  <c r="K149" i="17"/>
  <c r="I149" i="17"/>
  <c r="G149" i="17"/>
  <c r="E149" i="17"/>
  <c r="S140" i="17"/>
  <c r="Q140" i="17"/>
  <c r="O140" i="17"/>
  <c r="M140" i="17"/>
  <c r="K140" i="17"/>
  <c r="I140" i="17"/>
  <c r="G140" i="17"/>
  <c r="E140" i="17"/>
  <c r="S131" i="17"/>
  <c r="Q131" i="17"/>
  <c r="O131" i="17"/>
  <c r="M131" i="17"/>
  <c r="K131" i="17"/>
  <c r="I131" i="17"/>
  <c r="G131" i="17"/>
  <c r="E131" i="17"/>
  <c r="S122" i="17"/>
  <c r="Q122" i="17"/>
  <c r="O122" i="17"/>
  <c r="K122" i="17"/>
  <c r="I122" i="17"/>
  <c r="G122" i="17"/>
  <c r="E122" i="17"/>
  <c r="S113" i="17"/>
  <c r="Q113" i="17"/>
  <c r="O113" i="17"/>
  <c r="M113" i="17"/>
  <c r="K113" i="17"/>
  <c r="I113" i="17"/>
  <c r="G113" i="17"/>
  <c r="E113" i="17"/>
  <c r="S104" i="17"/>
  <c r="Q104" i="17"/>
  <c r="O104" i="17"/>
  <c r="M104" i="17"/>
  <c r="K104" i="17"/>
  <c r="I104" i="17"/>
  <c r="G104" i="17"/>
  <c r="E104" i="17"/>
  <c r="S95" i="17"/>
  <c r="Q95" i="17"/>
  <c r="O95" i="17"/>
  <c r="M95" i="17"/>
  <c r="K95" i="17"/>
  <c r="I95" i="17"/>
  <c r="G95" i="17"/>
  <c r="E95" i="17"/>
  <c r="S86" i="17"/>
  <c r="Q86" i="17"/>
  <c r="O86" i="17"/>
  <c r="M86" i="17"/>
  <c r="K86" i="17"/>
  <c r="I86" i="17"/>
  <c r="G86" i="17"/>
  <c r="E86" i="17"/>
  <c r="S77" i="17"/>
  <c r="Q77" i="17"/>
  <c r="O77" i="17"/>
  <c r="M77" i="17"/>
  <c r="K77" i="17"/>
  <c r="I77" i="17"/>
  <c r="G77" i="17"/>
  <c r="E77" i="17"/>
  <c r="S68" i="17"/>
  <c r="Q68" i="17"/>
  <c r="O68" i="17"/>
  <c r="M68" i="17"/>
  <c r="K68" i="17"/>
  <c r="I68" i="17"/>
  <c r="G68" i="17"/>
  <c r="S59" i="17"/>
  <c r="Q59" i="17"/>
  <c r="O59" i="17"/>
  <c r="M59" i="17"/>
  <c r="K59" i="17"/>
  <c r="I59" i="17"/>
  <c r="G59" i="17"/>
  <c r="E59" i="17"/>
  <c r="S50" i="17"/>
  <c r="Q50" i="17"/>
  <c r="O50" i="17"/>
  <c r="M50" i="17"/>
  <c r="K50" i="17"/>
  <c r="I50" i="17"/>
  <c r="G50" i="17"/>
  <c r="E50" i="17"/>
  <c r="S41" i="17"/>
  <c r="Q41" i="17"/>
  <c r="O41" i="17"/>
  <c r="M41" i="17"/>
  <c r="K41" i="17"/>
  <c r="I41" i="17"/>
  <c r="G41" i="17"/>
  <c r="E41" i="17"/>
  <c r="S32" i="17"/>
  <c r="Q32" i="17"/>
  <c r="O32" i="17"/>
  <c r="M32" i="17"/>
  <c r="K32" i="17"/>
  <c r="I32" i="17"/>
  <c r="G32" i="17"/>
  <c r="E32" i="17"/>
  <c r="S23" i="17"/>
  <c r="Q23" i="17"/>
  <c r="O23" i="17"/>
  <c r="M23" i="17"/>
  <c r="K23" i="17"/>
  <c r="I23" i="17"/>
  <c r="G23" i="17"/>
  <c r="E23" i="17"/>
  <c r="G14" i="17"/>
  <c r="G158" i="17" l="1"/>
  <c r="S14" i="17"/>
  <c r="Q14" i="17"/>
  <c r="O14" i="17"/>
  <c r="M14" i="17"/>
  <c r="K14" i="17"/>
  <c r="I14" i="17"/>
  <c r="E14" i="17"/>
  <c r="D19" i="18" l="1"/>
  <c r="C19" i="18"/>
  <c r="O158" i="17" l="1"/>
  <c r="K158" i="17"/>
  <c r="M158" i="17"/>
  <c r="E158" i="17"/>
  <c r="I158" i="17"/>
  <c r="Q158" i="17"/>
  <c r="S158" i="17"/>
</calcChain>
</file>

<file path=xl/sharedStrings.xml><?xml version="1.0" encoding="utf-8"?>
<sst xmlns="http://schemas.openxmlformats.org/spreadsheetml/2006/main" count="478" uniqueCount="70">
  <si>
    <t>[szt.]</t>
  </si>
  <si>
    <t>[ha]</t>
  </si>
  <si>
    <t>[zł]</t>
  </si>
  <si>
    <t>Liczba poszkodowanych gospodarstw rolnych</t>
  </si>
  <si>
    <t>Powierzchnia upraw dotkniętych klęską</t>
  </si>
  <si>
    <t>Rodzaj klęski</t>
  </si>
  <si>
    <t xml:space="preserve">Szacunkowa wartość strat </t>
  </si>
  <si>
    <t>Lp.</t>
  </si>
  <si>
    <t>Województwo</t>
  </si>
  <si>
    <t>kujawsko-pomorskie</t>
  </si>
  <si>
    <t>małopolskie</t>
  </si>
  <si>
    <t>mazowieckie</t>
  </si>
  <si>
    <t>opolskie</t>
  </si>
  <si>
    <t>podkarpackie</t>
  </si>
  <si>
    <t>świętokrzyskie</t>
  </si>
  <si>
    <t>warmińsko-mazurskie</t>
  </si>
  <si>
    <t>wielkopolskie</t>
  </si>
  <si>
    <t>zachodniopomorskie</t>
  </si>
  <si>
    <t xml:space="preserve">lubelskie </t>
  </si>
  <si>
    <t>Liczba komisji szacujących straty,
które zakończyły prace</t>
  </si>
  <si>
    <t>Przymrozki wiosenne</t>
  </si>
  <si>
    <t>Powierzchnia działek na których szkody wynosiły powyżej 70%</t>
  </si>
  <si>
    <t>Powierzchnia szklarni i tuneli foliowych, gdzie szkody powstały na powierzchni co najmniej 70% upraw</t>
  </si>
  <si>
    <r>
      <t>[m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2"/>
        <rFont val="Calibri"/>
        <family val="2"/>
        <charset val="238"/>
        <scheme val="minor"/>
      </rPr>
      <t>]</t>
    </r>
  </si>
  <si>
    <t>Liczba gmin, 
w których działają lub działały komisje
ds. szacowania strat 
w rolnictwie</t>
  </si>
  <si>
    <t>Susza</t>
  </si>
  <si>
    <t>Huragan</t>
  </si>
  <si>
    <t>Grad</t>
  </si>
  <si>
    <t>Deszcz nawalny</t>
  </si>
  <si>
    <t>Powódź</t>
  </si>
  <si>
    <t>Piorun, obsunięcie się 
ziemi, lawina</t>
  </si>
  <si>
    <t>RAZEM</t>
  </si>
  <si>
    <t>stan na dzień</t>
  </si>
  <si>
    <t>pomorskie</t>
  </si>
  <si>
    <t>Ujemne skutki przezimowania</t>
  </si>
  <si>
    <t>lubuskie</t>
  </si>
  <si>
    <t>dolnośląskie</t>
  </si>
  <si>
    <t>łódzkie</t>
  </si>
  <si>
    <t>podlaskie</t>
  </si>
  <si>
    <t>śląskie</t>
  </si>
  <si>
    <t>Zestawienie danych z komisji do szacowania zakresu i wysokości szkód w gospodarstwach rolnych i działach specjalnych 
produkcji rolnej, w których wystąpiły szkody spowodowane przez niekorzystne zjawiska atmosferyczne</t>
  </si>
  <si>
    <t xml:space="preserve">łódzkie </t>
  </si>
  <si>
    <t xml:space="preserve">mazowieckie </t>
  </si>
  <si>
    <t>lubelskie</t>
  </si>
  <si>
    <t xml:space="preserve">lubuskie </t>
  </si>
  <si>
    <t>OGÓŁEM 
WSZYSTKIE RODZAJE KLĘSK</t>
  </si>
  <si>
    <r>
      <t xml:space="preserve">Podlaskie: </t>
    </r>
    <r>
      <rPr>
        <sz val="11"/>
        <rFont val="Calibri"/>
        <family val="2"/>
        <charset val="238"/>
        <scheme val="minor"/>
      </rPr>
      <t>Brak komentarza</t>
    </r>
  </si>
  <si>
    <r>
      <t xml:space="preserve">Świetokrzyskie: </t>
    </r>
    <r>
      <rPr>
        <sz val="11"/>
        <rFont val="Calibri"/>
        <family val="2"/>
        <charset val="238"/>
        <scheme val="minor"/>
      </rPr>
      <t>brak komentarza.</t>
    </r>
  </si>
  <si>
    <r>
      <rPr>
        <b/>
        <sz val="11"/>
        <rFont val="Calibri"/>
        <family val="2"/>
        <charset val="238"/>
        <scheme val="minor"/>
      </rPr>
      <t>Zachodniopomorskie</t>
    </r>
    <r>
      <rPr>
        <sz val="11"/>
        <rFont val="Calibri"/>
        <family val="2"/>
        <charset val="238"/>
        <scheme val="minor"/>
      </rPr>
      <t>: Brak komentarza</t>
    </r>
  </si>
  <si>
    <r>
      <t xml:space="preserve">Lubelskie: </t>
    </r>
    <r>
      <rPr>
        <sz val="11"/>
        <rFont val="Calibri"/>
        <family val="2"/>
        <charset val="238"/>
        <scheme val="minor"/>
      </rPr>
      <t>Brak komentarza</t>
    </r>
  </si>
  <si>
    <t>aktualnie szacujących straty</t>
  </si>
  <si>
    <t>które zakończyły prace</t>
  </si>
  <si>
    <t xml:space="preserve">Liczba komisji </t>
  </si>
  <si>
    <t>OGÓŁEM WSZYSTKIE RODZAJE KLĘSK W CAŁYM KRAJU</t>
  </si>
  <si>
    <t>WSZYSTKIE WOJEWÓDZTWA</t>
  </si>
  <si>
    <r>
      <rPr>
        <b/>
        <sz val="11"/>
        <rFont val="Calibri"/>
        <family val="2"/>
        <charset val="238"/>
        <scheme val="minor"/>
      </rPr>
      <t>Kujawsko-Pomorskie</t>
    </r>
    <r>
      <rPr>
        <sz val="11"/>
        <rFont val="Calibri"/>
        <family val="2"/>
        <charset val="238"/>
        <scheme val="minor"/>
      </rPr>
      <t>: Brak komentarza</t>
    </r>
  </si>
  <si>
    <r>
      <t xml:space="preserve">Łódzkie: </t>
    </r>
    <r>
      <rPr>
        <sz val="11"/>
        <rFont val="Calibri"/>
        <family val="2"/>
        <charset val="238"/>
        <scheme val="minor"/>
      </rPr>
      <t>Brak komentarza</t>
    </r>
  </si>
  <si>
    <r>
      <t xml:space="preserve">Opolskie: </t>
    </r>
    <r>
      <rPr>
        <sz val="11"/>
        <rFont val="Calibri"/>
        <family val="2"/>
        <charset val="238"/>
        <scheme val="minor"/>
      </rPr>
      <t>Brak komentarza</t>
    </r>
  </si>
  <si>
    <r>
      <rPr>
        <b/>
        <sz val="11"/>
        <rFont val="Calibri"/>
        <family val="2"/>
        <charset val="238"/>
        <scheme val="minor"/>
      </rPr>
      <t>Podkarpackie</t>
    </r>
    <r>
      <rPr>
        <sz val="11"/>
        <rFont val="Calibri"/>
        <family val="2"/>
        <charset val="238"/>
        <scheme val="minor"/>
      </rPr>
      <t>: Brak komentarza</t>
    </r>
  </si>
  <si>
    <r>
      <rPr>
        <b/>
        <sz val="11"/>
        <rFont val="Calibri"/>
        <family val="2"/>
        <charset val="238"/>
        <scheme val="minor"/>
      </rPr>
      <t xml:space="preserve">Warmińsko-mazurskie: </t>
    </r>
    <r>
      <rPr>
        <sz val="11"/>
        <rFont val="Calibri"/>
        <family val="2"/>
        <charset val="238"/>
        <scheme val="minor"/>
      </rPr>
      <t>Brak komentarza</t>
    </r>
  </si>
  <si>
    <t>Brak danych</t>
  </si>
  <si>
    <r>
      <rPr>
        <b/>
        <sz val="11"/>
        <rFont val="Calibri"/>
        <family val="2"/>
        <charset val="238"/>
        <scheme val="minor"/>
      </rPr>
      <t>Śląskie</t>
    </r>
    <r>
      <rPr>
        <sz val="11"/>
        <rFont val="Calibri"/>
        <family val="2"/>
        <charset val="238"/>
        <scheme val="minor"/>
      </rPr>
      <t>: Brak komentarza</t>
    </r>
  </si>
  <si>
    <r>
      <rPr>
        <b/>
        <sz val="11"/>
        <rFont val="Calibri"/>
        <family val="2"/>
        <charset val="238"/>
        <scheme val="minor"/>
      </rPr>
      <t>Dolnośląskie:</t>
    </r>
    <r>
      <rPr>
        <sz val="11"/>
        <rFont val="Calibri"/>
        <family val="2"/>
        <charset val="238"/>
        <scheme val="minor"/>
      </rPr>
      <t xml:space="preserve"> Brak komentarza</t>
    </r>
  </si>
  <si>
    <r>
      <rPr>
        <b/>
        <sz val="11"/>
        <rFont val="Calibri"/>
        <family val="2"/>
        <charset val="238"/>
        <scheme val="minor"/>
      </rPr>
      <t>Lubuskie</t>
    </r>
    <r>
      <rPr>
        <sz val="11"/>
        <rFont val="Calibri"/>
        <family val="2"/>
        <charset val="238"/>
        <scheme val="minor"/>
      </rPr>
      <t xml:space="preserve">: dane dotyczące liczby poszkodowanych gospodarstw na podstawie wstępnych szacunków, zawartych we wnioskach gmin o szacowanie szkód </t>
    </r>
  </si>
  <si>
    <r>
      <rPr>
        <b/>
        <sz val="11"/>
        <rFont val="Calibri"/>
        <family val="2"/>
        <charset val="238"/>
        <scheme val="minor"/>
      </rPr>
      <t xml:space="preserve">Mazowieckie: 
</t>
    </r>
    <r>
      <rPr>
        <sz val="11"/>
        <rFont val="Calibri"/>
        <family val="2"/>
        <charset val="238"/>
        <scheme val="minor"/>
      </rPr>
      <t>poz. Huragan - 1 komisja została powołana na grad+huragan+piorun
poz. Deszcz nawalny - 2 komisje zostały powołane na grad+deszcz nawalny</t>
    </r>
  </si>
  <si>
    <r>
      <rPr>
        <b/>
        <sz val="11"/>
        <rFont val="Calibri"/>
        <family val="2"/>
        <charset val="238"/>
        <scheme val="minor"/>
      </rPr>
      <t>Wielkopolskie</t>
    </r>
    <r>
      <rPr>
        <sz val="11"/>
        <rFont val="Calibri"/>
        <family val="2"/>
        <charset val="238"/>
        <scheme val="minor"/>
      </rPr>
      <t xml:space="preserve">: dane niepełne z uwagi na początkowy etap prac Komisji </t>
    </r>
  </si>
  <si>
    <r>
      <rPr>
        <b/>
        <sz val="11"/>
        <rFont val="Calibri"/>
        <family val="2"/>
        <charset val="238"/>
        <scheme val="minor"/>
      </rPr>
      <t>Pomorskie</t>
    </r>
    <r>
      <rPr>
        <sz val="11"/>
        <rFont val="Calibri"/>
        <family val="2"/>
        <charset val="238"/>
        <scheme val="minor"/>
      </rPr>
      <t>: 
poz. Deszcz nawalny - ujęto dwa zjawiska, które wystąpiły równocześnie tj. deszcz nawalny i grad</t>
    </r>
  </si>
  <si>
    <t>20.06.2018 r.</t>
  </si>
  <si>
    <r>
      <rPr>
        <b/>
        <sz val="11"/>
        <rFont val="Calibri"/>
        <family val="2"/>
        <charset val="238"/>
        <scheme val="minor"/>
      </rPr>
      <t>Małopolskie</t>
    </r>
    <r>
      <rPr>
        <sz val="11"/>
        <rFont val="Calibri"/>
        <family val="2"/>
        <charset val="238"/>
        <scheme val="minor"/>
      </rPr>
      <t>: Brak komentarza</t>
    </r>
  </si>
  <si>
    <t>Informacja o komisjach szacujących straty w rolnictwie
pozyskana z Wojewódzkich Ośrodków Doradztwa Rolniczego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</si>
</sst>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164" fontId="6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10" borderId="1" applyNumberFormat="0" applyAlignment="0" applyProtection="0"/>
    <xf numFmtId="0" fontId="10" fillId="4" borderId="2" applyNumberFormat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3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4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4" borderId="9" applyNumberFormat="0" applyAlignment="0" applyProtection="0"/>
    <xf numFmtId="0" fontId="23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2" borderId="0" applyNumberFormat="0" applyBorder="0" applyAlignment="0" applyProtection="0"/>
    <xf numFmtId="0" fontId="9" fillId="30" borderId="1" applyNumberFormat="0" applyAlignment="0" applyProtection="0"/>
    <xf numFmtId="0" fontId="10" fillId="43" borderId="2" applyNumberFormat="0" applyAlignment="0" applyProtection="0"/>
    <xf numFmtId="0" fontId="11" fillId="27" borderId="0" applyNumberFormat="0" applyBorder="0" applyAlignment="0" applyProtection="0"/>
    <xf numFmtId="0" fontId="13" fillId="44" borderId="4" applyNumberFormat="0" applyAlignment="0" applyProtection="0"/>
    <xf numFmtId="0" fontId="17" fillId="45" borderId="0" applyNumberFormat="0" applyBorder="0" applyAlignment="0" applyProtection="0"/>
    <xf numFmtId="0" fontId="18" fillId="43" borderId="1" applyNumberFormat="0" applyAlignment="0" applyProtection="0"/>
    <xf numFmtId="0" fontId="4" fillId="46" borderId="9" applyNumberFormat="0" applyFont="0" applyAlignment="0" applyProtection="0"/>
    <xf numFmtId="0" fontId="23" fillId="26" borderId="0" applyNumberFormat="0" applyBorder="0" applyAlignment="0" applyProtection="0"/>
    <xf numFmtId="0" fontId="9" fillId="30" borderId="10" applyNumberFormat="0" applyAlignment="0" applyProtection="0"/>
    <xf numFmtId="0" fontId="10" fillId="43" borderId="11" applyNumberFormat="0" applyAlignment="0" applyProtection="0"/>
    <xf numFmtId="0" fontId="18" fillId="43" borderId="10" applyNumberFormat="0" applyAlignment="0" applyProtection="0"/>
    <xf numFmtId="0" fontId="19" fillId="0" borderId="13" applyNumberFormat="0" applyFill="0" applyAlignment="0" applyProtection="0"/>
    <xf numFmtId="0" fontId="4" fillId="46" borderId="12" applyNumberFormat="0" applyFont="0" applyAlignment="0" applyProtection="0"/>
    <xf numFmtId="0" fontId="1" fillId="0" borderId="0"/>
    <xf numFmtId="0" fontId="1" fillId="0" borderId="0"/>
    <xf numFmtId="0" fontId="9" fillId="10" borderId="10" applyNumberFormat="0" applyAlignment="0" applyProtection="0"/>
    <xf numFmtId="0" fontId="10" fillId="4" borderId="11" applyNumberFormat="0" applyAlignment="0" applyProtection="0"/>
    <xf numFmtId="0" fontId="18" fillId="4" borderId="10" applyNumberFormat="0" applyAlignment="0" applyProtection="0"/>
    <xf numFmtId="0" fontId="19" fillId="0" borderId="13" applyNumberFormat="0" applyFill="0" applyAlignment="0" applyProtection="0"/>
    <xf numFmtId="0" fontId="1" fillId="24" borderId="12" applyNumberFormat="0" applyAlignment="0" applyProtection="0"/>
    <xf numFmtId="0" fontId="9" fillId="30" borderId="10" applyNumberFormat="0" applyAlignment="0" applyProtection="0"/>
    <xf numFmtId="0" fontId="10" fillId="43" borderId="11" applyNumberFormat="0" applyAlignment="0" applyProtection="0"/>
    <xf numFmtId="0" fontId="18" fillId="43" borderId="10" applyNumberFormat="0" applyAlignment="0" applyProtection="0"/>
    <xf numFmtId="0" fontId="1" fillId="46" borderId="12" applyNumberFormat="0" applyFont="0" applyAlignment="0" applyProtection="0"/>
    <xf numFmtId="0" fontId="1" fillId="46" borderId="12" applyNumberFormat="0" applyFont="0" applyAlignment="0" applyProtection="0"/>
    <xf numFmtId="0" fontId="9" fillId="10" borderId="55" applyNumberFormat="0" applyAlignment="0" applyProtection="0"/>
    <xf numFmtId="0" fontId="10" fillId="4" borderId="56" applyNumberFormat="0" applyAlignment="0" applyProtection="0"/>
    <xf numFmtId="0" fontId="13" fillId="3" borderId="57" applyNumberFormat="0" applyAlignment="0" applyProtection="0"/>
    <xf numFmtId="0" fontId="18" fillId="4" borderId="55" applyNumberFormat="0" applyAlignment="0" applyProtection="0"/>
    <xf numFmtId="0" fontId="19" fillId="0" borderId="58" applyNumberFormat="0" applyFill="0" applyAlignment="0" applyProtection="0"/>
    <xf numFmtId="0" fontId="1" fillId="24" borderId="59" applyNumberFormat="0" applyAlignment="0" applyProtection="0"/>
    <xf numFmtId="0" fontId="9" fillId="30" borderId="55" applyNumberFormat="0" applyAlignment="0" applyProtection="0"/>
    <xf numFmtId="0" fontId="10" fillId="43" borderId="56" applyNumberFormat="0" applyAlignment="0" applyProtection="0"/>
    <xf numFmtId="0" fontId="13" fillId="44" borderId="57" applyNumberFormat="0" applyAlignment="0" applyProtection="0"/>
    <xf numFmtId="0" fontId="18" fillId="43" borderId="55" applyNumberFormat="0" applyAlignment="0" applyProtection="0"/>
    <xf numFmtId="0" fontId="1" fillId="46" borderId="59" applyNumberFormat="0" applyFont="0" applyAlignment="0" applyProtection="0"/>
    <xf numFmtId="0" fontId="9" fillId="30" borderId="55" applyNumberFormat="0" applyAlignment="0" applyProtection="0"/>
    <xf numFmtId="0" fontId="10" fillId="43" borderId="56" applyNumberFormat="0" applyAlignment="0" applyProtection="0"/>
    <xf numFmtId="0" fontId="18" fillId="43" borderId="55" applyNumberFormat="0" applyAlignment="0" applyProtection="0"/>
    <xf numFmtId="0" fontId="19" fillId="0" borderId="58" applyNumberFormat="0" applyFill="0" applyAlignment="0" applyProtection="0"/>
    <xf numFmtId="0" fontId="1" fillId="46" borderId="59" applyNumberFormat="0" applyFont="0" applyAlignment="0" applyProtection="0"/>
    <xf numFmtId="0" fontId="9" fillId="10" borderId="55" applyNumberFormat="0" applyAlignment="0" applyProtection="0"/>
    <xf numFmtId="0" fontId="10" fillId="4" borderId="56" applyNumberFormat="0" applyAlignment="0" applyProtection="0"/>
    <xf numFmtId="0" fontId="18" fillId="4" borderId="55" applyNumberFormat="0" applyAlignment="0" applyProtection="0"/>
    <xf numFmtId="0" fontId="19" fillId="0" borderId="58" applyNumberFormat="0" applyFill="0" applyAlignment="0" applyProtection="0"/>
    <xf numFmtId="0" fontId="1" fillId="24" borderId="59" applyNumberFormat="0" applyAlignment="0" applyProtection="0"/>
    <xf numFmtId="0" fontId="9" fillId="30" borderId="55" applyNumberFormat="0" applyAlignment="0" applyProtection="0"/>
    <xf numFmtId="0" fontId="10" fillId="43" borderId="56" applyNumberFormat="0" applyAlignment="0" applyProtection="0"/>
    <xf numFmtId="0" fontId="18" fillId="43" borderId="55" applyNumberFormat="0" applyAlignment="0" applyProtection="0"/>
    <xf numFmtId="0" fontId="1" fillId="46" borderId="59" applyNumberFormat="0" applyFont="0" applyAlignment="0" applyProtection="0"/>
    <xf numFmtId="0" fontId="1" fillId="46" borderId="59" applyNumberFormat="0" applyFont="0" applyAlignment="0" applyProtection="0"/>
  </cellStyleXfs>
  <cellXfs count="20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/>
    <xf numFmtId="0" fontId="32" fillId="0" borderId="0" xfId="0" applyFont="1" applyAlignment="1" applyProtection="1">
      <alignment vertical="center"/>
      <protection locked="0"/>
    </xf>
    <xf numFmtId="0" fontId="0" fillId="48" borderId="0" xfId="0" applyFill="1"/>
    <xf numFmtId="0" fontId="0" fillId="0" borderId="0" xfId="0" applyAlignment="1">
      <alignment horizontal="center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vertical="center" wrapText="1"/>
      <protection locked="0"/>
    </xf>
    <xf numFmtId="3" fontId="24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0" fillId="48" borderId="45" xfId="0" applyFill="1" applyBorder="1" applyAlignment="1" applyProtection="1">
      <alignment horizontal="center" vertical="center"/>
      <protection locked="0"/>
    </xf>
    <xf numFmtId="0" fontId="31" fillId="0" borderId="45" xfId="0" applyFont="1" applyFill="1" applyBorder="1" applyAlignment="1" applyProtection="1">
      <alignment vertical="center"/>
      <protection locked="0"/>
    </xf>
    <xf numFmtId="0" fontId="25" fillId="0" borderId="45" xfId="0" applyFont="1" applyFill="1" applyBorder="1" applyAlignment="1" applyProtection="1">
      <alignment vertical="center"/>
      <protection locked="0"/>
    </xf>
    <xf numFmtId="0" fontId="34" fillId="48" borderId="19" xfId="0" applyFont="1" applyFill="1" applyBorder="1" applyAlignment="1" applyProtection="1">
      <alignment horizontal="center" vertical="center"/>
      <protection locked="0"/>
    </xf>
    <xf numFmtId="0" fontId="34" fillId="48" borderId="32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5" fillId="0" borderId="40" xfId="0" applyFont="1" applyFill="1" applyBorder="1" applyAlignment="1" applyProtection="1">
      <alignment vertical="center"/>
      <protection locked="0"/>
    </xf>
    <xf numFmtId="0" fontId="31" fillId="0" borderId="39" xfId="0" applyFont="1" applyFill="1" applyBorder="1" applyAlignment="1" applyProtection="1">
      <alignment vertical="center"/>
      <protection locked="0"/>
    </xf>
    <xf numFmtId="0" fontId="32" fillId="48" borderId="17" xfId="0" applyFont="1" applyFill="1" applyBorder="1" applyAlignment="1" applyProtection="1">
      <alignment horizontal="center" vertical="center"/>
      <protection locked="0"/>
    </xf>
    <xf numFmtId="0" fontId="35" fillId="0" borderId="41" xfId="0" applyFont="1" applyFill="1" applyBorder="1" applyAlignment="1" applyProtection="1">
      <alignment vertical="center"/>
      <protection locked="0"/>
    </xf>
    <xf numFmtId="0" fontId="35" fillId="0" borderId="14" xfId="0" applyFont="1" applyBorder="1" applyAlignment="1" applyProtection="1">
      <alignment vertical="center"/>
      <protection locked="0"/>
    </xf>
    <xf numFmtId="0" fontId="35" fillId="0" borderId="14" xfId="0" applyFont="1" applyFill="1" applyBorder="1" applyAlignment="1" applyProtection="1">
      <alignment vertical="center"/>
      <protection locked="0"/>
    </xf>
    <xf numFmtId="0" fontId="35" fillId="0" borderId="40" xfId="0" applyFont="1" applyBorder="1" applyAlignment="1" applyProtection="1">
      <alignment vertical="center"/>
      <protection locked="0"/>
    </xf>
    <xf numFmtId="0" fontId="35" fillId="0" borderId="41" xfId="0" applyFont="1" applyBorder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vertical="center"/>
      <protection locked="0"/>
    </xf>
    <xf numFmtId="0" fontId="31" fillId="0" borderId="40" xfId="0" applyFont="1" applyFill="1" applyBorder="1" applyAlignment="1" applyProtection="1">
      <alignment vertical="center"/>
      <protection locked="0"/>
    </xf>
    <xf numFmtId="0" fontId="30" fillId="0" borderId="31" xfId="0" applyFont="1" applyBorder="1" applyAlignment="1" applyProtection="1">
      <alignment vertical="center" wrapText="1"/>
      <protection locked="0"/>
    </xf>
    <xf numFmtId="0" fontId="30" fillId="49" borderId="44" xfId="0" applyFont="1" applyFill="1" applyBorder="1" applyAlignment="1" applyProtection="1">
      <alignment vertical="center" wrapText="1"/>
      <protection locked="0"/>
    </xf>
    <xf numFmtId="0" fontId="30" fillId="0" borderId="44" xfId="0" applyFont="1" applyBorder="1" applyAlignment="1" applyProtection="1">
      <alignment vertical="center" wrapText="1"/>
      <protection locked="0"/>
    </xf>
    <xf numFmtId="0" fontId="30" fillId="50" borderId="44" xfId="0" applyFont="1" applyFill="1" applyBorder="1" applyAlignment="1" applyProtection="1">
      <alignment vertical="center" wrapText="1"/>
      <protection locked="0"/>
    </xf>
    <xf numFmtId="0" fontId="30" fillId="51" borderId="44" xfId="0" applyFont="1" applyFill="1" applyBorder="1" applyAlignment="1" applyProtection="1">
      <alignment vertical="center" wrapText="1"/>
      <protection locked="0"/>
    </xf>
    <xf numFmtId="0" fontId="30" fillId="47" borderId="47" xfId="0" applyFont="1" applyFill="1" applyBorder="1" applyAlignment="1" applyProtection="1">
      <alignment vertical="center" wrapText="1"/>
      <protection locked="0"/>
    </xf>
    <xf numFmtId="0" fontId="33" fillId="0" borderId="21" xfId="0" applyFont="1" applyBorder="1" applyAlignment="1" applyProtection="1">
      <alignment vertical="center" wrapText="1"/>
      <protection locked="0"/>
    </xf>
    <xf numFmtId="0" fontId="33" fillId="49" borderId="21" xfId="0" applyFont="1" applyFill="1" applyBorder="1" applyAlignment="1" applyProtection="1">
      <alignment vertical="center" wrapText="1"/>
      <protection locked="0"/>
    </xf>
    <xf numFmtId="0" fontId="33" fillId="50" borderId="21" xfId="0" applyFont="1" applyFill="1" applyBorder="1" applyAlignment="1" applyProtection="1">
      <alignment vertical="center" wrapText="1"/>
      <protection locked="0"/>
    </xf>
    <xf numFmtId="0" fontId="33" fillId="51" borderId="21" xfId="0" applyFont="1" applyFill="1" applyBorder="1" applyAlignment="1" applyProtection="1">
      <alignment vertical="center" wrapText="1"/>
      <protection locked="0"/>
    </xf>
    <xf numFmtId="0" fontId="33" fillId="47" borderId="21" xfId="0" applyFont="1" applyFill="1" applyBorder="1" applyAlignment="1" applyProtection="1">
      <alignment vertical="center" wrapText="1"/>
      <protection locked="0"/>
    </xf>
    <xf numFmtId="0" fontId="29" fillId="2" borderId="21" xfId="0" applyFont="1" applyFill="1" applyBorder="1" applyAlignment="1" applyProtection="1">
      <alignment horizontal="left" vertical="center"/>
      <protection locked="0"/>
    </xf>
    <xf numFmtId="0" fontId="29" fillId="2" borderId="22" xfId="0" applyFont="1" applyFill="1" applyBorder="1" applyAlignment="1" applyProtection="1">
      <alignment vertical="center"/>
      <protection locked="0"/>
    </xf>
    <xf numFmtId="0" fontId="29" fillId="2" borderId="30" xfId="0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0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60" xfId="0" applyFont="1" applyFill="1" applyBorder="1" applyAlignment="1" applyProtection="1">
      <alignment horizontal="center" vertical="center" wrapText="1"/>
      <protection locked="0"/>
    </xf>
    <xf numFmtId="3" fontId="33" fillId="2" borderId="45" xfId="0" applyNumberFormat="1" applyFont="1" applyFill="1" applyBorder="1" applyAlignment="1" applyProtection="1">
      <alignment horizontal="center" vertical="center"/>
      <protection locked="0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37" xfId="0" applyFont="1" applyFill="1" applyBorder="1" applyAlignment="1" applyProtection="1">
      <alignment horizontal="right" vertical="center" wrapText="1"/>
      <protection locked="0"/>
    </xf>
    <xf numFmtId="0" fontId="33" fillId="0" borderId="38" xfId="0" applyFont="1" applyFill="1" applyBorder="1" applyAlignment="1" applyProtection="1">
      <alignment horizontal="left" vertical="center"/>
      <protection locked="0"/>
    </xf>
    <xf numFmtId="3" fontId="33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38" xfId="0" applyNumberFormat="1" applyFont="1" applyFill="1" applyBorder="1" applyAlignment="1" applyProtection="1">
      <alignment horizontal="left" vertical="center"/>
      <protection locked="0"/>
    </xf>
    <xf numFmtId="4" fontId="33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33" fillId="49" borderId="21" xfId="0" applyFont="1" applyFill="1" applyBorder="1" applyAlignment="1" applyProtection="1">
      <alignment horizontal="left" vertical="center" wrapText="1"/>
      <protection locked="0"/>
    </xf>
    <xf numFmtId="0" fontId="33" fillId="49" borderId="37" xfId="0" applyFont="1" applyFill="1" applyBorder="1" applyAlignment="1" applyProtection="1">
      <alignment horizontal="right" vertical="center" wrapText="1"/>
      <protection locked="0"/>
    </xf>
    <xf numFmtId="0" fontId="33" fillId="49" borderId="38" xfId="0" applyFont="1" applyFill="1" applyBorder="1" applyAlignment="1" applyProtection="1">
      <alignment horizontal="left" vertical="center"/>
      <protection locked="0"/>
    </xf>
    <xf numFmtId="3" fontId="33" fillId="49" borderId="37" xfId="0" applyNumberFormat="1" applyFont="1" applyFill="1" applyBorder="1" applyAlignment="1" applyProtection="1">
      <alignment horizontal="right" vertical="center" wrapText="1"/>
      <protection locked="0"/>
    </xf>
    <xf numFmtId="4" fontId="33" fillId="49" borderId="38" xfId="0" applyNumberFormat="1" applyFont="1" applyFill="1" applyBorder="1" applyAlignment="1" applyProtection="1">
      <alignment horizontal="left" vertical="center"/>
      <protection locked="0"/>
    </xf>
    <xf numFmtId="4" fontId="33" fillId="49" borderId="37" xfId="0" applyNumberFormat="1" applyFont="1" applyFill="1" applyBorder="1" applyAlignment="1" applyProtection="1">
      <alignment horizontal="right" vertical="center" wrapText="1"/>
      <protection locked="0"/>
    </xf>
    <xf numFmtId="3" fontId="33" fillId="49" borderId="23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33" fillId="50" borderId="21" xfId="0" applyFont="1" applyFill="1" applyBorder="1" applyAlignment="1" applyProtection="1">
      <alignment horizontal="left" vertical="center" wrapText="1"/>
      <protection locked="0"/>
    </xf>
    <xf numFmtId="0" fontId="33" fillId="50" borderId="37" xfId="0" applyFont="1" applyFill="1" applyBorder="1" applyAlignment="1" applyProtection="1">
      <alignment horizontal="right" vertical="center" wrapText="1"/>
      <protection locked="0"/>
    </xf>
    <xf numFmtId="0" fontId="33" fillId="50" borderId="38" xfId="0" applyFont="1" applyFill="1" applyBorder="1" applyAlignment="1" applyProtection="1">
      <alignment horizontal="left" vertical="center"/>
      <protection locked="0"/>
    </xf>
    <xf numFmtId="3" fontId="33" fillId="50" borderId="37" xfId="0" applyNumberFormat="1" applyFont="1" applyFill="1" applyBorder="1" applyAlignment="1" applyProtection="1">
      <alignment horizontal="right" vertical="center" wrapText="1"/>
      <protection locked="0"/>
    </xf>
    <xf numFmtId="4" fontId="33" fillId="50" borderId="38" xfId="0" applyNumberFormat="1" applyFont="1" applyFill="1" applyBorder="1" applyAlignment="1" applyProtection="1">
      <alignment horizontal="left" vertical="center"/>
      <protection locked="0"/>
    </xf>
    <xf numFmtId="4" fontId="33" fillId="50" borderId="37" xfId="0" applyNumberFormat="1" applyFont="1" applyFill="1" applyBorder="1" applyAlignment="1" applyProtection="1">
      <alignment horizontal="right" vertical="center" wrapText="1"/>
      <protection locked="0"/>
    </xf>
    <xf numFmtId="3" fontId="33" fillId="50" borderId="23" xfId="0" applyNumberFormat="1" applyFont="1" applyFill="1" applyBorder="1" applyAlignment="1" applyProtection="1">
      <alignment horizontal="right" vertical="center" wrapText="1"/>
      <protection locked="0"/>
    </xf>
    <xf numFmtId="0" fontId="33" fillId="51" borderId="21" xfId="0" applyFont="1" applyFill="1" applyBorder="1" applyAlignment="1" applyProtection="1">
      <alignment horizontal="left" vertical="center" wrapText="1"/>
      <protection locked="0"/>
    </xf>
    <xf numFmtId="0" fontId="33" fillId="51" borderId="37" xfId="0" applyFont="1" applyFill="1" applyBorder="1" applyAlignment="1" applyProtection="1">
      <alignment horizontal="right" vertical="center" wrapText="1"/>
      <protection locked="0"/>
    </xf>
    <xf numFmtId="0" fontId="33" fillId="51" borderId="38" xfId="0" applyFont="1" applyFill="1" applyBorder="1" applyAlignment="1" applyProtection="1">
      <alignment horizontal="left" vertical="center"/>
      <protection locked="0"/>
    </xf>
    <xf numFmtId="3" fontId="33" fillId="51" borderId="37" xfId="0" applyNumberFormat="1" applyFont="1" applyFill="1" applyBorder="1" applyAlignment="1" applyProtection="1">
      <alignment horizontal="right" vertical="center" wrapText="1"/>
      <protection locked="0"/>
    </xf>
    <xf numFmtId="4" fontId="33" fillId="51" borderId="38" xfId="0" applyNumberFormat="1" applyFont="1" applyFill="1" applyBorder="1" applyAlignment="1" applyProtection="1">
      <alignment horizontal="left" vertical="center"/>
      <protection locked="0"/>
    </xf>
    <xf numFmtId="4" fontId="33" fillId="51" borderId="37" xfId="0" applyNumberFormat="1" applyFont="1" applyFill="1" applyBorder="1" applyAlignment="1" applyProtection="1">
      <alignment horizontal="right" vertical="center" wrapText="1"/>
      <protection locked="0"/>
    </xf>
    <xf numFmtId="3" fontId="33" fillId="51" borderId="23" xfId="0" applyNumberFormat="1" applyFont="1" applyFill="1" applyBorder="1" applyAlignment="1" applyProtection="1">
      <alignment horizontal="right" vertical="center" wrapText="1"/>
      <protection locked="0"/>
    </xf>
    <xf numFmtId="0" fontId="33" fillId="47" borderId="21" xfId="0" applyFont="1" applyFill="1" applyBorder="1" applyAlignment="1" applyProtection="1">
      <alignment horizontal="left" vertical="center" wrapText="1"/>
      <protection locked="0"/>
    </xf>
    <xf numFmtId="0" fontId="33" fillId="47" borderId="37" xfId="0" applyFont="1" applyFill="1" applyBorder="1" applyAlignment="1" applyProtection="1">
      <alignment horizontal="right" vertical="center" wrapText="1"/>
      <protection locked="0"/>
    </xf>
    <xf numFmtId="0" fontId="33" fillId="47" borderId="38" xfId="0" applyFont="1" applyFill="1" applyBorder="1" applyAlignment="1" applyProtection="1">
      <alignment horizontal="left" vertical="center"/>
      <protection locked="0"/>
    </xf>
    <xf numFmtId="3" fontId="33" fillId="47" borderId="37" xfId="0" applyNumberFormat="1" applyFont="1" applyFill="1" applyBorder="1" applyAlignment="1" applyProtection="1">
      <alignment horizontal="right" vertical="center" wrapText="1"/>
      <protection locked="0"/>
    </xf>
    <xf numFmtId="4" fontId="33" fillId="47" borderId="38" xfId="0" applyNumberFormat="1" applyFont="1" applyFill="1" applyBorder="1" applyAlignment="1" applyProtection="1">
      <alignment horizontal="left" vertical="center"/>
      <protection locked="0"/>
    </xf>
    <xf numFmtId="4" fontId="33" fillId="47" borderId="37" xfId="0" applyNumberFormat="1" applyFont="1" applyFill="1" applyBorder="1" applyAlignment="1" applyProtection="1">
      <alignment horizontal="right" vertical="center" wrapText="1"/>
      <protection locked="0"/>
    </xf>
    <xf numFmtId="3" fontId="33" fillId="47" borderId="23" xfId="0" applyNumberFormat="1" applyFont="1" applyFill="1" applyBorder="1" applyAlignment="1" applyProtection="1">
      <alignment horizontal="right" vertical="center" wrapText="1"/>
      <protection locked="0"/>
    </xf>
    <xf numFmtId="3" fontId="33" fillId="2" borderId="29" xfId="0" applyNumberFormat="1" applyFont="1" applyFill="1" applyBorder="1" applyAlignment="1" applyProtection="1">
      <alignment horizontal="left" vertical="center"/>
      <protection locked="0"/>
    </xf>
    <xf numFmtId="3" fontId="33" fillId="2" borderId="16" xfId="0" applyNumberFormat="1" applyFont="1" applyFill="1" applyBorder="1" applyAlignment="1" applyProtection="1">
      <alignment horizontal="right" vertical="center"/>
      <protection locked="0"/>
    </xf>
    <xf numFmtId="3" fontId="33" fillId="2" borderId="15" xfId="0" applyNumberFormat="1" applyFont="1" applyFill="1" applyBorder="1" applyAlignment="1" applyProtection="1">
      <alignment horizontal="left" vertical="center"/>
      <protection locked="0"/>
    </xf>
    <xf numFmtId="4" fontId="33" fillId="2" borderId="15" xfId="0" applyNumberFormat="1" applyFont="1" applyFill="1" applyBorder="1" applyAlignment="1" applyProtection="1">
      <alignment horizontal="left" vertical="center"/>
      <protection locked="0"/>
    </xf>
    <xf numFmtId="4" fontId="33" fillId="2" borderId="16" xfId="0" applyNumberFormat="1" applyFont="1" applyFill="1" applyBorder="1" applyAlignment="1" applyProtection="1">
      <alignment horizontal="right" vertical="center"/>
      <protection locked="0"/>
    </xf>
    <xf numFmtId="0" fontId="33" fillId="0" borderId="22" xfId="0" applyFont="1" applyFill="1" applyBorder="1" applyAlignment="1" applyProtection="1">
      <alignment horizontal="right" vertical="center" wrapText="1"/>
      <protection locked="0"/>
    </xf>
    <xf numFmtId="0" fontId="33" fillId="49" borderId="22" xfId="0" applyFont="1" applyFill="1" applyBorder="1" applyAlignment="1" applyProtection="1">
      <alignment horizontal="right" vertical="center" wrapText="1"/>
      <protection locked="0"/>
    </xf>
    <xf numFmtId="0" fontId="33" fillId="50" borderId="22" xfId="0" applyFont="1" applyFill="1" applyBorder="1" applyAlignment="1" applyProtection="1">
      <alignment horizontal="right" vertical="center" wrapText="1"/>
      <protection locked="0"/>
    </xf>
    <xf numFmtId="0" fontId="33" fillId="51" borderId="22" xfId="0" applyFont="1" applyFill="1" applyBorder="1" applyAlignment="1" applyProtection="1">
      <alignment horizontal="right" vertical="center" wrapText="1"/>
      <protection locked="0"/>
    </xf>
    <xf numFmtId="0" fontId="33" fillId="47" borderId="22" xfId="0" applyFont="1" applyFill="1" applyBorder="1" applyAlignment="1" applyProtection="1">
      <alignment horizontal="right" vertical="center" wrapText="1"/>
      <protection locked="0"/>
    </xf>
    <xf numFmtId="3" fontId="33" fillId="2" borderId="20" xfId="0" applyNumberFormat="1" applyFont="1" applyFill="1" applyBorder="1" applyAlignment="1" applyProtection="1">
      <alignment horizontal="right" vertical="center"/>
      <protection locked="0"/>
    </xf>
    <xf numFmtId="0" fontId="33" fillId="52" borderId="47" xfId="0" applyFont="1" applyFill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49" borderId="44" xfId="0" applyFont="1" applyFill="1" applyBorder="1" applyAlignment="1" applyProtection="1">
      <alignment vertical="center" wrapText="1"/>
      <protection locked="0"/>
    </xf>
    <xf numFmtId="0" fontId="38" fillId="0" borderId="44" xfId="0" applyFont="1" applyBorder="1" applyAlignment="1" applyProtection="1">
      <alignment vertical="center" wrapText="1"/>
      <protection locked="0"/>
    </xf>
    <xf numFmtId="0" fontId="38" fillId="50" borderId="44" xfId="0" applyFont="1" applyFill="1" applyBorder="1" applyAlignment="1" applyProtection="1">
      <alignment vertical="center" wrapText="1"/>
      <protection locked="0"/>
    </xf>
    <xf numFmtId="0" fontId="38" fillId="51" borderId="44" xfId="0" applyFont="1" applyFill="1" applyBorder="1" applyAlignment="1" applyProtection="1">
      <alignment vertical="center" wrapText="1"/>
      <protection locked="0"/>
    </xf>
    <xf numFmtId="0" fontId="38" fillId="47" borderId="47" xfId="0" applyFont="1" applyFill="1" applyBorder="1" applyAlignment="1" applyProtection="1">
      <alignment vertical="center" wrapText="1"/>
      <protection locked="0"/>
    </xf>
    <xf numFmtId="0" fontId="2" fillId="52" borderId="47" xfId="0" applyFont="1" applyFill="1" applyBorder="1" applyAlignment="1" applyProtection="1">
      <alignment vertical="center" wrapText="1"/>
      <protection locked="0"/>
    </xf>
    <xf numFmtId="0" fontId="30" fillId="0" borderId="24" xfId="0" applyFont="1" applyFill="1" applyBorder="1" applyAlignment="1" applyProtection="1">
      <alignment horizontal="left" vertical="center"/>
      <protection locked="0"/>
    </xf>
    <xf numFmtId="0" fontId="30" fillId="0" borderId="25" xfId="0" applyFont="1" applyFill="1" applyBorder="1" applyAlignment="1" applyProtection="1">
      <alignment horizontal="right" vertical="center" wrapText="1"/>
      <protection locked="0"/>
    </xf>
    <xf numFmtId="0" fontId="30" fillId="0" borderId="49" xfId="0" applyFont="1" applyFill="1" applyBorder="1" applyAlignment="1" applyProtection="1">
      <alignment horizontal="right" vertical="center" wrapText="1"/>
      <protection locked="0"/>
    </xf>
    <xf numFmtId="4" fontId="30" fillId="0" borderId="24" xfId="0" applyNumberFormat="1" applyFont="1" applyFill="1" applyBorder="1" applyAlignment="1" applyProtection="1">
      <alignment horizontal="left" vertical="center"/>
      <protection locked="0"/>
    </xf>
    <xf numFmtId="4" fontId="30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43" xfId="0" applyNumberFormat="1" applyFont="1" applyFill="1" applyBorder="1" applyAlignment="1" applyProtection="1">
      <alignment horizontal="right" vertical="center" wrapText="1"/>
      <protection locked="0"/>
    </xf>
    <xf numFmtId="0" fontId="30" fillId="49" borderId="50" xfId="0" applyFont="1" applyFill="1" applyBorder="1" applyAlignment="1" applyProtection="1">
      <alignment horizontal="left" vertical="center"/>
      <protection locked="0"/>
    </xf>
    <xf numFmtId="0" fontId="30" fillId="49" borderId="46" xfId="0" applyFont="1" applyFill="1" applyBorder="1" applyAlignment="1" applyProtection="1">
      <alignment horizontal="right" vertical="center" wrapText="1"/>
      <protection locked="0"/>
    </xf>
    <xf numFmtId="4" fontId="30" fillId="49" borderId="72" xfId="0" applyNumberFormat="1" applyFont="1" applyFill="1" applyBorder="1" applyAlignment="1" applyProtection="1">
      <alignment horizontal="left" vertical="center"/>
      <protection locked="0"/>
    </xf>
    <xf numFmtId="0" fontId="30" fillId="49" borderId="61" xfId="0" applyFont="1" applyFill="1" applyBorder="1" applyAlignment="1" applyProtection="1">
      <alignment horizontal="right" vertical="center" wrapText="1"/>
      <protection locked="0"/>
    </xf>
    <xf numFmtId="4" fontId="30" fillId="49" borderId="50" xfId="0" applyNumberFormat="1" applyFont="1" applyFill="1" applyBorder="1" applyAlignment="1" applyProtection="1">
      <alignment horizontal="left" vertical="center"/>
      <protection locked="0"/>
    </xf>
    <xf numFmtId="4" fontId="30" fillId="49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49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49" borderId="36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0" xfId="0" applyFont="1" applyFill="1" applyBorder="1" applyAlignment="1" applyProtection="1">
      <alignment horizontal="left" vertical="center"/>
      <protection locked="0"/>
    </xf>
    <xf numFmtId="0" fontId="30" fillId="0" borderId="46" xfId="0" applyFont="1" applyFill="1" applyBorder="1" applyAlignment="1" applyProtection="1">
      <alignment horizontal="right" vertical="center" wrapText="1"/>
      <protection locked="0"/>
    </xf>
    <xf numFmtId="0" fontId="30" fillId="0" borderId="61" xfId="0" applyFont="1" applyFill="1" applyBorder="1" applyAlignment="1" applyProtection="1">
      <alignment horizontal="right" vertical="center" wrapText="1"/>
      <protection locked="0"/>
    </xf>
    <xf numFmtId="4" fontId="30" fillId="0" borderId="50" xfId="0" applyNumberFormat="1" applyFont="1" applyFill="1" applyBorder="1" applyAlignment="1" applyProtection="1">
      <alignment horizontal="left" vertical="center"/>
      <protection locked="0"/>
    </xf>
    <xf numFmtId="4" fontId="30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30" fillId="50" borderId="50" xfId="0" applyFont="1" applyFill="1" applyBorder="1" applyAlignment="1" applyProtection="1">
      <alignment horizontal="left" vertical="center"/>
      <protection locked="0"/>
    </xf>
    <xf numFmtId="0" fontId="30" fillId="50" borderId="46" xfId="0" applyFont="1" applyFill="1" applyBorder="1" applyAlignment="1" applyProtection="1">
      <alignment horizontal="right" vertical="center" wrapText="1"/>
      <protection locked="0"/>
    </xf>
    <xf numFmtId="0" fontId="30" fillId="50" borderId="61" xfId="0" applyFont="1" applyFill="1" applyBorder="1" applyAlignment="1" applyProtection="1">
      <alignment horizontal="right" vertical="center" wrapText="1"/>
      <protection locked="0"/>
    </xf>
    <xf numFmtId="4" fontId="30" fillId="50" borderId="50" xfId="0" applyNumberFormat="1" applyFont="1" applyFill="1" applyBorder="1" applyAlignment="1" applyProtection="1">
      <alignment horizontal="left" vertical="center"/>
      <protection locked="0"/>
    </xf>
    <xf numFmtId="4" fontId="30" fillId="50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50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50" borderId="36" xfId="0" applyNumberFormat="1" applyFont="1" applyFill="1" applyBorder="1" applyAlignment="1" applyProtection="1">
      <alignment horizontal="right" vertical="center" wrapText="1"/>
      <protection locked="0"/>
    </xf>
    <xf numFmtId="0" fontId="30" fillId="51" borderId="50" xfId="0" applyFont="1" applyFill="1" applyBorder="1" applyAlignment="1" applyProtection="1">
      <alignment horizontal="left" vertical="center"/>
      <protection locked="0"/>
    </xf>
    <xf numFmtId="0" fontId="30" fillId="51" borderId="46" xfId="0" applyFont="1" applyFill="1" applyBorder="1" applyAlignment="1" applyProtection="1">
      <alignment horizontal="right" vertical="center" wrapText="1"/>
      <protection locked="0"/>
    </xf>
    <xf numFmtId="0" fontId="30" fillId="51" borderId="61" xfId="0" applyFont="1" applyFill="1" applyBorder="1" applyAlignment="1" applyProtection="1">
      <alignment horizontal="right" vertical="center" wrapText="1"/>
      <protection locked="0"/>
    </xf>
    <xf numFmtId="4" fontId="30" fillId="51" borderId="50" xfId="0" applyNumberFormat="1" applyFont="1" applyFill="1" applyBorder="1" applyAlignment="1" applyProtection="1">
      <alignment horizontal="left" vertical="center"/>
      <protection locked="0"/>
    </xf>
    <xf numFmtId="4" fontId="30" fillId="51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51" borderId="46" xfId="0" applyNumberFormat="1" applyFont="1" applyFill="1" applyBorder="1" applyAlignment="1" applyProtection="1">
      <alignment horizontal="right" vertical="center" wrapText="1"/>
      <protection locked="0"/>
    </xf>
    <xf numFmtId="3" fontId="30" fillId="51" borderId="36" xfId="0" applyNumberFormat="1" applyFont="1" applyFill="1" applyBorder="1" applyAlignment="1" applyProtection="1">
      <alignment horizontal="right" vertical="center" wrapText="1"/>
      <protection locked="0"/>
    </xf>
    <xf numFmtId="0" fontId="30" fillId="47" borderId="34" xfId="0" applyFont="1" applyFill="1" applyBorder="1" applyAlignment="1" applyProtection="1">
      <alignment horizontal="left" vertical="center"/>
      <protection locked="0"/>
    </xf>
    <xf numFmtId="0" fontId="30" fillId="47" borderId="48" xfId="0" applyFont="1" applyFill="1" applyBorder="1" applyAlignment="1" applyProtection="1">
      <alignment horizontal="right" vertical="center" wrapText="1"/>
      <protection locked="0"/>
    </xf>
    <xf numFmtId="0" fontId="30" fillId="47" borderId="62" xfId="0" applyFont="1" applyFill="1" applyBorder="1" applyAlignment="1" applyProtection="1">
      <alignment horizontal="right" vertical="center" wrapText="1"/>
      <protection locked="0"/>
    </xf>
    <xf numFmtId="4" fontId="30" fillId="47" borderId="34" xfId="0" applyNumberFormat="1" applyFont="1" applyFill="1" applyBorder="1" applyAlignment="1" applyProtection="1">
      <alignment horizontal="left" vertical="center"/>
      <protection locked="0"/>
    </xf>
    <xf numFmtId="4" fontId="30" fillId="47" borderId="48" xfId="0" applyNumberFormat="1" applyFont="1" applyFill="1" applyBorder="1" applyAlignment="1" applyProtection="1">
      <alignment horizontal="right" vertical="center" wrapText="1"/>
      <protection locked="0"/>
    </xf>
    <xf numFmtId="3" fontId="30" fillId="47" borderId="48" xfId="0" applyNumberFormat="1" applyFont="1" applyFill="1" applyBorder="1" applyAlignment="1" applyProtection="1">
      <alignment horizontal="right" vertical="center" wrapText="1"/>
      <protection locked="0"/>
    </xf>
    <xf numFmtId="3" fontId="30" fillId="47" borderId="35" xfId="0" applyNumberFormat="1" applyFont="1" applyFill="1" applyBorder="1" applyAlignment="1" applyProtection="1">
      <alignment horizontal="right" vertical="center" wrapText="1"/>
      <protection locked="0"/>
    </xf>
    <xf numFmtId="0" fontId="33" fillId="52" borderId="33" xfId="0" applyFont="1" applyFill="1" applyBorder="1" applyAlignment="1" applyProtection="1">
      <alignment horizontal="left" vertical="center" wrapText="1"/>
      <protection locked="0"/>
    </xf>
    <xf numFmtId="0" fontId="33" fillId="52" borderId="48" xfId="0" applyFont="1" applyFill="1" applyBorder="1" applyAlignment="1" applyProtection="1">
      <alignment horizontal="right" vertical="center" wrapText="1"/>
      <protection locked="0"/>
    </xf>
    <xf numFmtId="0" fontId="33" fillId="52" borderId="62" xfId="0" applyFont="1" applyFill="1" applyBorder="1" applyAlignment="1" applyProtection="1">
      <alignment horizontal="right" vertical="center" wrapText="1"/>
      <protection locked="0"/>
    </xf>
    <xf numFmtId="0" fontId="33" fillId="52" borderId="34" xfId="0" applyFont="1" applyFill="1" applyBorder="1" applyAlignment="1" applyProtection="1">
      <alignment horizontal="left" vertical="center"/>
      <protection locked="0"/>
    </xf>
    <xf numFmtId="4" fontId="33" fillId="52" borderId="34" xfId="0" applyNumberFormat="1" applyFont="1" applyFill="1" applyBorder="1" applyAlignment="1" applyProtection="1">
      <alignment horizontal="left" vertical="center"/>
      <protection locked="0"/>
    </xf>
    <xf numFmtId="4" fontId="33" fillId="52" borderId="48" xfId="0" applyNumberFormat="1" applyFont="1" applyFill="1" applyBorder="1" applyAlignment="1" applyProtection="1">
      <alignment horizontal="right" vertical="center" wrapText="1"/>
      <protection locked="0"/>
    </xf>
    <xf numFmtId="3" fontId="33" fillId="52" borderId="48" xfId="0" applyNumberFormat="1" applyFont="1" applyFill="1" applyBorder="1" applyAlignment="1" applyProtection="1">
      <alignment horizontal="right" vertical="center" wrapText="1"/>
      <protection locked="0"/>
    </xf>
    <xf numFmtId="3" fontId="33" fillId="52" borderId="35" xfId="0" applyNumberFormat="1" applyFont="1" applyFill="1" applyBorder="1" applyAlignment="1" applyProtection="1">
      <alignment horizontal="right" vertical="center" wrapText="1"/>
      <protection locked="0"/>
    </xf>
    <xf numFmtId="4" fontId="30" fillId="49" borderId="46" xfId="0" applyNumberFormat="1" applyFont="1" applyFill="1" applyBorder="1" applyAlignment="1" applyProtection="1">
      <alignment horizontal="right" vertical="center"/>
      <protection locked="0"/>
    </xf>
    <xf numFmtId="3" fontId="30" fillId="49" borderId="46" xfId="0" applyNumberFormat="1" applyFont="1" applyFill="1" applyBorder="1" applyAlignment="1" applyProtection="1">
      <alignment horizontal="right" vertical="center"/>
      <protection locked="0"/>
    </xf>
    <xf numFmtId="4" fontId="30" fillId="0" borderId="46" xfId="0" applyNumberFormat="1" applyFont="1" applyFill="1" applyBorder="1" applyAlignment="1" applyProtection="1">
      <alignment horizontal="right" vertical="center"/>
      <protection locked="0"/>
    </xf>
    <xf numFmtId="3" fontId="30" fillId="0" borderId="46" xfId="0" applyNumberFormat="1" applyFont="1" applyFill="1" applyBorder="1" applyAlignment="1" applyProtection="1">
      <alignment horizontal="right" vertical="center"/>
      <protection locked="0"/>
    </xf>
    <xf numFmtId="0" fontId="30" fillId="0" borderId="46" xfId="0" applyFont="1" applyFill="1" applyBorder="1" applyAlignment="1" applyProtection="1">
      <alignment horizontal="right" vertical="center"/>
      <protection locked="0"/>
    </xf>
    <xf numFmtId="0" fontId="30" fillId="50" borderId="46" xfId="0" applyFont="1" applyFill="1" applyBorder="1" applyAlignment="1" applyProtection="1">
      <alignment horizontal="right" vertical="center"/>
      <protection locked="0"/>
    </xf>
    <xf numFmtId="4" fontId="30" fillId="50" borderId="46" xfId="0" applyNumberFormat="1" applyFont="1" applyFill="1" applyBorder="1" applyAlignment="1" applyProtection="1">
      <alignment horizontal="right" vertical="center"/>
      <protection locked="0"/>
    </xf>
    <xf numFmtId="3" fontId="30" fillId="50" borderId="46" xfId="0" applyNumberFormat="1" applyFont="1" applyFill="1" applyBorder="1" applyAlignment="1" applyProtection="1">
      <alignment horizontal="right" vertical="center"/>
      <protection locked="0"/>
    </xf>
    <xf numFmtId="0" fontId="2" fillId="2" borderId="70" xfId="0" applyFont="1" applyFill="1" applyBorder="1" applyAlignment="1" applyProtection="1">
      <alignment horizontal="center" vertical="center" wrapText="1"/>
      <protection locked="0"/>
    </xf>
    <xf numFmtId="3" fontId="2" fillId="2" borderId="7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5" xfId="0" applyFont="1" applyFill="1" applyBorder="1" applyAlignment="1" applyProtection="1">
      <alignment horizontal="left" vertical="center" wrapText="1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60" xfId="0" applyFont="1" applyFill="1" applyBorder="1" applyAlignment="1" applyProtection="1">
      <alignment horizontal="left" vertical="center"/>
      <protection locked="0"/>
    </xf>
    <xf numFmtId="0" fontId="32" fillId="0" borderId="60" xfId="0" applyFont="1" applyFill="1" applyBorder="1" applyAlignment="1" applyProtection="1">
      <alignment horizontal="left" vertical="center" wrapText="1"/>
      <protection locked="0"/>
    </xf>
    <xf numFmtId="0" fontId="37" fillId="0" borderId="45" xfId="0" applyFont="1" applyFill="1" applyBorder="1" applyAlignment="1" applyProtection="1">
      <alignment horizontal="left" vertical="center" wrapText="1"/>
      <protection locked="0"/>
    </xf>
    <xf numFmtId="0" fontId="37" fillId="0" borderId="60" xfId="0" applyFont="1" applyFill="1" applyBorder="1" applyAlignment="1" applyProtection="1">
      <alignment horizontal="left" vertical="center" wrapText="1"/>
      <protection locked="0"/>
    </xf>
    <xf numFmtId="0" fontId="36" fillId="0" borderId="53" xfId="0" applyFont="1" applyFill="1" applyBorder="1" applyAlignment="1" applyProtection="1">
      <alignment horizontal="center" vertical="center"/>
      <protection locked="0"/>
    </xf>
    <xf numFmtId="0" fontId="36" fillId="0" borderId="54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52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6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33" fillId="2" borderId="60" xfId="0" applyFont="1" applyFill="1" applyBorder="1" applyAlignment="1">
      <alignment horizontal="center" vertical="center" wrapText="1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top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top" wrapText="1"/>
      <protection locked="0"/>
    </xf>
    <xf numFmtId="3" fontId="2" fillId="2" borderId="6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7" xfId="0" applyFont="1" applyFill="1" applyBorder="1" applyAlignment="1" applyProtection="1">
      <alignment horizontal="center" vertical="center" wrapText="1"/>
      <protection locked="0"/>
    </xf>
    <xf numFmtId="0" fontId="2" fillId="2" borderId="65" xfId="0" applyFont="1" applyFill="1" applyBorder="1" applyAlignment="1" applyProtection="1">
      <alignment horizontal="center" vertical="center" wrapText="1"/>
      <protection locked="0"/>
    </xf>
    <xf numFmtId="0" fontId="2" fillId="2" borderId="68" xfId="0" applyFont="1" applyFill="1" applyBorder="1" applyAlignment="1" applyProtection="1">
      <alignment horizontal="center" vertical="center" wrapText="1"/>
      <protection locked="0"/>
    </xf>
    <xf numFmtId="0" fontId="2" fillId="2" borderId="66" xfId="0" applyFont="1" applyFill="1" applyBorder="1" applyAlignment="1" applyProtection="1">
      <alignment horizontal="center" vertical="center" wrapText="1"/>
      <protection locked="0"/>
    </xf>
    <xf numFmtId="0" fontId="32" fillId="0" borderId="45" xfId="0" applyFont="1" applyBorder="1" applyAlignment="1" applyProtection="1">
      <alignment horizontal="left" vertical="center" wrapText="1"/>
      <protection locked="0"/>
    </xf>
    <xf numFmtId="0" fontId="32" fillId="0" borderId="45" xfId="0" applyFont="1" applyBorder="1" applyAlignment="1" applyProtection="1">
      <alignment horizontal="left" vertical="center"/>
      <protection locked="0"/>
    </xf>
    <xf numFmtId="0" fontId="32" fillId="0" borderId="60" xfId="0" applyFont="1" applyBorder="1" applyAlignment="1" applyProtection="1">
      <alignment horizontal="left" vertical="center"/>
      <protection locked="0"/>
    </xf>
    <xf numFmtId="0" fontId="37" fillId="0" borderId="50" xfId="0" applyFont="1" applyFill="1" applyBorder="1" applyAlignment="1" applyProtection="1">
      <alignment horizontal="left" vertical="center" wrapText="1"/>
      <protection locked="0"/>
    </xf>
    <xf numFmtId="0" fontId="37" fillId="0" borderId="51" xfId="0" applyFont="1" applyFill="1" applyBorder="1" applyAlignment="1" applyProtection="1">
      <alignment horizontal="left" vertical="center" wrapText="1"/>
      <protection locked="0"/>
    </xf>
    <xf numFmtId="0" fontId="37" fillId="0" borderId="61" xfId="0" applyFont="1" applyFill="1" applyBorder="1" applyAlignment="1" applyProtection="1">
      <alignment horizontal="left" vertical="center" wrapText="1"/>
      <protection locked="0"/>
    </xf>
    <xf numFmtId="0" fontId="37" fillId="0" borderId="46" xfId="0" applyFont="1" applyFill="1" applyBorder="1" applyAlignment="1" applyProtection="1">
      <alignment horizontal="left" vertical="center" wrapText="1"/>
      <protection locked="0"/>
    </xf>
    <xf numFmtId="0" fontId="37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45" xfId="0" applyNumberFormat="1" applyFont="1" applyFill="1" applyBorder="1" applyAlignment="1" applyProtection="1">
      <alignment horizontal="left" vertical="center"/>
      <protection locked="0"/>
    </xf>
    <xf numFmtId="0" fontId="32" fillId="0" borderId="60" xfId="0" applyNumberFormat="1" applyFont="1" applyFill="1" applyBorder="1" applyAlignment="1" applyProtection="1">
      <alignment horizontal="left" vertical="center"/>
      <protection locked="0"/>
    </xf>
    <xf numFmtId="0" fontId="29" fillId="2" borderId="45" xfId="0" applyFont="1" applyFill="1" applyBorder="1" applyAlignment="1" applyProtection="1">
      <alignment horizontal="center" vertical="center" wrapText="1"/>
      <protection locked="0"/>
    </xf>
    <xf numFmtId="0" fontId="26" fillId="0" borderId="66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/>
    </xf>
  </cellXfs>
  <cellStyles count="123">
    <cellStyle name="20% - akcent 1 2" xfId="7"/>
    <cellStyle name="20% - akcent 1 3" xfId="48"/>
    <cellStyle name="20% - akcent 2 2" xfId="8"/>
    <cellStyle name="20% - akcent 2 3" xfId="49"/>
    <cellStyle name="20% - akcent 3 2" xfId="9"/>
    <cellStyle name="20% - akcent 3 3" xfId="50"/>
    <cellStyle name="20% - akcent 4 2" xfId="10"/>
    <cellStyle name="20% - akcent 4 3" xfId="51"/>
    <cellStyle name="20% - akcent 5 2" xfId="11"/>
    <cellStyle name="20% - akcent 5 3" xfId="52"/>
    <cellStyle name="20% - akcent 6 2" xfId="12"/>
    <cellStyle name="20% - akcent 6 3" xfId="53"/>
    <cellStyle name="40% - akcent 1 2" xfId="13"/>
    <cellStyle name="40% - akcent 1 3" xfId="54"/>
    <cellStyle name="40% - akcent 2 2" xfId="14"/>
    <cellStyle name="40% - akcent 2 3" xfId="55"/>
    <cellStyle name="40% - akcent 3 2" xfId="15"/>
    <cellStyle name="40% - akcent 3 3" xfId="56"/>
    <cellStyle name="40% - akcent 4 2" xfId="16"/>
    <cellStyle name="40% - akcent 4 3" xfId="57"/>
    <cellStyle name="40% - akcent 5 2" xfId="17"/>
    <cellStyle name="40% - akcent 5 3" xfId="58"/>
    <cellStyle name="40% - akcent 6 2" xfId="18"/>
    <cellStyle name="40% - akcent 6 3" xfId="59"/>
    <cellStyle name="60% - akcent 1 2" xfId="19"/>
    <cellStyle name="60% - akcent 1 3" xfId="60"/>
    <cellStyle name="60% - akcent 2 2" xfId="20"/>
    <cellStyle name="60% - akcent 2 3" xfId="61"/>
    <cellStyle name="60% - akcent 3 2" xfId="21"/>
    <cellStyle name="60% - akcent 3 3" xfId="62"/>
    <cellStyle name="60% - akcent 4 2" xfId="22"/>
    <cellStyle name="60% - akcent 4 3" xfId="63"/>
    <cellStyle name="60% - akcent 5 2" xfId="23"/>
    <cellStyle name="60% - akcent 5 3" xfId="64"/>
    <cellStyle name="60% - akcent 6 2" xfId="24"/>
    <cellStyle name="60% - akcent 6 3" xfId="65"/>
    <cellStyle name="Akcent 1 2" xfId="25"/>
    <cellStyle name="Akcent 1 3" xfId="66"/>
    <cellStyle name="Akcent 2 2" xfId="26"/>
    <cellStyle name="Akcent 2 3" xfId="67"/>
    <cellStyle name="Akcent 3 2" xfId="27"/>
    <cellStyle name="Akcent 3 3" xfId="68"/>
    <cellStyle name="Akcent 4 2" xfId="28"/>
    <cellStyle name="Akcent 4 3" xfId="69"/>
    <cellStyle name="Akcent 5 2" xfId="29"/>
    <cellStyle name="Akcent 5 3" xfId="70"/>
    <cellStyle name="Akcent 6 2" xfId="30"/>
    <cellStyle name="Akcent 6 3" xfId="71"/>
    <cellStyle name="Dane wejściowe 2" xfId="31"/>
    <cellStyle name="Dane wejściowe 2 2" xfId="87"/>
    <cellStyle name="Dane wejściowe 2 2 2" xfId="113"/>
    <cellStyle name="Dane wejściowe 2 3" xfId="97"/>
    <cellStyle name="Dane wejściowe 3" xfId="72"/>
    <cellStyle name="Dane wejściowe 3 2" xfId="92"/>
    <cellStyle name="Dane wejściowe 3 2 2" xfId="118"/>
    <cellStyle name="Dane wejściowe 3 3" xfId="103"/>
    <cellStyle name="Dane wejściowe 4" xfId="80"/>
    <cellStyle name="Dane wejściowe 4 2" xfId="108"/>
    <cellStyle name="Dane wyjściowe 2" xfId="32"/>
    <cellStyle name="Dane wyjściowe 2 2" xfId="88"/>
    <cellStyle name="Dane wyjściowe 2 2 2" xfId="114"/>
    <cellStyle name="Dane wyjściowe 2 3" xfId="98"/>
    <cellStyle name="Dane wyjściowe 3" xfId="73"/>
    <cellStyle name="Dane wyjściowe 3 2" xfId="93"/>
    <cellStyle name="Dane wyjściowe 3 2 2" xfId="119"/>
    <cellStyle name="Dane wyjściowe 3 3" xfId="104"/>
    <cellStyle name="Dane wyjściowe 4" xfId="81"/>
    <cellStyle name="Dane wyjściowe 4 2" xfId="109"/>
    <cellStyle name="Dobre 2" xfId="33"/>
    <cellStyle name="Dobre 3" xfId="74"/>
    <cellStyle name="Excel Built-in Normal" xfId="6"/>
    <cellStyle name="Komórka połączona 2" xfId="34"/>
    <cellStyle name="Komórka zaznaczona 2" xfId="35"/>
    <cellStyle name="Komórka zaznaczona 2 2" xfId="99"/>
    <cellStyle name="Komórka zaznaczona 3" xfId="75"/>
    <cellStyle name="Komórka zaznaczona 3 2" xfId="105"/>
    <cellStyle name="Nagłówek 1 2" xfId="36"/>
    <cellStyle name="Nagłówek 2 2" xfId="37"/>
    <cellStyle name="Nagłówek 3 2" xfId="38"/>
    <cellStyle name="Nagłówek 4 2" xfId="39"/>
    <cellStyle name="Neutralne 2" xfId="40"/>
    <cellStyle name="Neutralne 3" xfId="76"/>
    <cellStyle name="Normalny" xfId="0" builtinId="0"/>
    <cellStyle name="Normalny 2" xfId="1"/>
    <cellStyle name="Normalny 3" xfId="2"/>
    <cellStyle name="Normalny 3 2" xfId="85"/>
    <cellStyle name="Normalny 4" xfId="3"/>
    <cellStyle name="Normalny 4 2" xfId="86"/>
    <cellStyle name="Normalny 5" xfId="4"/>
    <cellStyle name="Obliczenia 2" xfId="41"/>
    <cellStyle name="Obliczenia 2 2" xfId="89"/>
    <cellStyle name="Obliczenia 2 2 2" xfId="115"/>
    <cellStyle name="Obliczenia 2 3" xfId="100"/>
    <cellStyle name="Obliczenia 3" xfId="77"/>
    <cellStyle name="Obliczenia 3 2" xfId="94"/>
    <cellStyle name="Obliczenia 3 2 2" xfId="120"/>
    <cellStyle name="Obliczenia 3 3" xfId="106"/>
    <cellStyle name="Obliczenia 4" xfId="82"/>
    <cellStyle name="Obliczenia 4 2" xfId="110"/>
    <cellStyle name="Suma 2" xfId="42"/>
    <cellStyle name="Suma 2 2" xfId="90"/>
    <cellStyle name="Suma 2 2 2" xfId="116"/>
    <cellStyle name="Suma 2 3" xfId="101"/>
    <cellStyle name="Suma 3" xfId="83"/>
    <cellStyle name="Suma 3 2" xfId="111"/>
    <cellStyle name="Tekst objaśnienia 2" xfId="43"/>
    <cellStyle name="Tekst ostrzeżenia 2" xfId="44"/>
    <cellStyle name="Tytuł 2" xfId="45"/>
    <cellStyle name="Uwaga 2" xfId="46"/>
    <cellStyle name="Uwaga 2 2" xfId="91"/>
    <cellStyle name="Uwaga 2 2 2" xfId="117"/>
    <cellStyle name="Uwaga 2 3" xfId="102"/>
    <cellStyle name="Uwaga 3" xfId="78"/>
    <cellStyle name="Uwaga 3 2" xfId="95"/>
    <cellStyle name="Uwaga 3 2 2" xfId="121"/>
    <cellStyle name="Uwaga 3 3" xfId="107"/>
    <cellStyle name="Uwaga 4" xfId="84"/>
    <cellStyle name="Uwaga 4 2" xfId="96"/>
    <cellStyle name="Uwaga 4 2 2" xfId="122"/>
    <cellStyle name="Uwaga 4 3" xfId="112"/>
    <cellStyle name="Walutowy 2" xfId="5"/>
    <cellStyle name="Złe 2" xfId="47"/>
    <cellStyle name="Złe 3" xfId="79"/>
  </cellStyles>
  <dxfs count="0"/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showGridLines="0" tabSelected="1" topLeftCell="A4" zoomScale="88" zoomScaleNormal="88" workbookViewId="0">
      <pane xSplit="2" ySplit="2" topLeftCell="C99" activePane="bottomRight" state="frozen"/>
      <selection activeCell="A4" sqref="A4"/>
      <selection pane="topRight" activeCell="C4" sqref="C4"/>
      <selection pane="bottomLeft" activeCell="A6" sqref="A6"/>
      <selection pane="bottomRight" activeCell="C6" sqref="C6"/>
    </sheetView>
  </sheetViews>
  <sheetFormatPr defaultColWidth="8.85546875" defaultRowHeight="15"/>
  <cols>
    <col min="1" max="1" width="5" style="7" customWidth="1"/>
    <col min="2" max="2" width="27.7109375" style="1" customWidth="1"/>
    <col min="3" max="3" width="29.28515625" style="1" customWidth="1"/>
    <col min="4" max="4" width="5.28515625" style="1" customWidth="1"/>
    <col min="5" max="5" width="11.7109375" style="6" customWidth="1"/>
    <col min="6" max="6" width="5.28515625" style="6" customWidth="1"/>
    <col min="7" max="7" width="8.42578125" style="6" customWidth="1"/>
    <col min="8" max="8" width="5.28515625" style="1" customWidth="1"/>
    <col min="9" max="9" width="7.140625" style="6" customWidth="1"/>
    <col min="10" max="10" width="5.28515625" style="1" customWidth="1"/>
    <col min="11" max="11" width="13.42578125" style="6" customWidth="1"/>
    <col min="12" max="12" width="5.28515625" style="1" customWidth="1"/>
    <col min="13" max="13" width="12.140625" style="6" customWidth="1"/>
    <col min="14" max="14" width="5.28515625" style="1" customWidth="1"/>
    <col min="15" max="15" width="10.85546875" style="6" customWidth="1"/>
    <col min="16" max="16" width="5.28515625" style="1" customWidth="1"/>
    <col min="17" max="17" width="11.7109375" style="6" customWidth="1"/>
    <col min="18" max="18" width="5.28515625" style="1" customWidth="1"/>
    <col min="19" max="19" width="13.7109375" style="6" customWidth="1"/>
    <col min="20" max="23" width="8.85546875" style="1"/>
    <col min="24" max="24" width="9" style="1" bestFit="1" customWidth="1"/>
    <col min="25" max="28" width="8.85546875" style="1"/>
    <col min="29" max="29" width="15.42578125" style="1" customWidth="1"/>
    <col min="30" max="16384" width="8.85546875" style="1"/>
  </cols>
  <sheetData>
    <row r="1" spans="1:19" ht="50.25" customHeight="1">
      <c r="A1" s="184" t="s">
        <v>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ht="23.45" customHeight="1" thickBot="1">
      <c r="A2" s="2"/>
      <c r="B2" s="2"/>
      <c r="C2" s="2"/>
      <c r="D2" s="2"/>
      <c r="E2" s="2"/>
      <c r="F2" s="2"/>
      <c r="G2" s="183" t="s">
        <v>32</v>
      </c>
      <c r="H2" s="183"/>
      <c r="I2" s="183"/>
      <c r="J2" s="189" t="s">
        <v>67</v>
      </c>
      <c r="K2" s="189"/>
      <c r="L2" s="189"/>
      <c r="M2" s="2"/>
      <c r="N2" s="2"/>
      <c r="O2" s="2"/>
      <c r="P2" s="2"/>
      <c r="Q2" s="2"/>
      <c r="R2" s="2"/>
      <c r="S2" s="2"/>
    </row>
    <row r="3" spans="1:19" ht="24" customHeight="1" thickTop="1">
      <c r="A3" s="176" t="s">
        <v>7</v>
      </c>
      <c r="B3" s="178" t="s">
        <v>8</v>
      </c>
      <c r="C3" s="178" t="s">
        <v>5</v>
      </c>
      <c r="D3" s="192" t="s">
        <v>24</v>
      </c>
      <c r="E3" s="193"/>
      <c r="F3" s="163" t="s">
        <v>52</v>
      </c>
      <c r="G3" s="163"/>
      <c r="H3" s="163"/>
      <c r="I3" s="163"/>
      <c r="J3" s="164" t="s">
        <v>3</v>
      </c>
      <c r="K3" s="164"/>
      <c r="L3" s="164" t="s">
        <v>4</v>
      </c>
      <c r="M3" s="164"/>
      <c r="N3" s="164" t="s">
        <v>21</v>
      </c>
      <c r="O3" s="164"/>
      <c r="P3" s="164" t="s">
        <v>22</v>
      </c>
      <c r="Q3" s="164"/>
      <c r="R3" s="164" t="s">
        <v>6</v>
      </c>
      <c r="S3" s="190"/>
    </row>
    <row r="4" spans="1:19" ht="88.9" customHeight="1">
      <c r="A4" s="177"/>
      <c r="B4" s="179"/>
      <c r="C4" s="179"/>
      <c r="D4" s="194"/>
      <c r="E4" s="195"/>
      <c r="F4" s="180" t="s">
        <v>50</v>
      </c>
      <c r="G4" s="180"/>
      <c r="H4" s="180" t="s">
        <v>51</v>
      </c>
      <c r="I4" s="180"/>
      <c r="J4" s="165"/>
      <c r="K4" s="165"/>
      <c r="L4" s="165"/>
      <c r="M4" s="165"/>
      <c r="N4" s="165"/>
      <c r="O4" s="165"/>
      <c r="P4" s="165"/>
      <c r="Q4" s="165"/>
      <c r="R4" s="165"/>
      <c r="S4" s="191"/>
    </row>
    <row r="5" spans="1:19" s="5" customFormat="1" ht="16.899999999999999" customHeight="1" thickBot="1">
      <c r="A5" s="3"/>
      <c r="B5" s="4"/>
      <c r="C5" s="4"/>
      <c r="D5" s="186" t="s">
        <v>0</v>
      </c>
      <c r="E5" s="188"/>
      <c r="F5" s="181" t="s">
        <v>0</v>
      </c>
      <c r="G5" s="182"/>
      <c r="H5" s="186" t="s">
        <v>0</v>
      </c>
      <c r="I5" s="188"/>
      <c r="J5" s="186" t="s">
        <v>0</v>
      </c>
      <c r="K5" s="188"/>
      <c r="L5" s="186" t="s">
        <v>1</v>
      </c>
      <c r="M5" s="188"/>
      <c r="N5" s="186" t="s">
        <v>1</v>
      </c>
      <c r="O5" s="188"/>
      <c r="P5" s="186" t="s">
        <v>23</v>
      </c>
      <c r="Q5" s="188"/>
      <c r="R5" s="186" t="s">
        <v>2</v>
      </c>
      <c r="S5" s="187"/>
    </row>
    <row r="6" spans="1:19" ht="19.5" thickTop="1">
      <c r="A6" s="24">
        <v>1</v>
      </c>
      <c r="B6" s="23" t="s">
        <v>36</v>
      </c>
      <c r="C6" s="32" t="s">
        <v>25</v>
      </c>
      <c r="D6" s="104"/>
      <c r="E6" s="105">
        <v>2</v>
      </c>
      <c r="F6" s="104"/>
      <c r="G6" s="105">
        <v>2</v>
      </c>
      <c r="H6" s="104"/>
      <c r="I6" s="105">
        <v>0</v>
      </c>
      <c r="J6" s="104"/>
      <c r="K6" s="105">
        <v>486</v>
      </c>
      <c r="L6" s="107"/>
      <c r="M6" s="108">
        <v>5000</v>
      </c>
      <c r="N6" s="122" t="s">
        <v>60</v>
      </c>
      <c r="O6" s="108"/>
      <c r="P6" s="122" t="s">
        <v>60</v>
      </c>
      <c r="Q6" s="109"/>
      <c r="R6" s="122" t="s">
        <v>60</v>
      </c>
      <c r="S6" s="110"/>
    </row>
    <row r="7" spans="1:19" ht="18.75">
      <c r="A7" s="19"/>
      <c r="B7" s="26" t="s">
        <v>36</v>
      </c>
      <c r="C7" s="33" t="s">
        <v>26</v>
      </c>
      <c r="D7" s="111"/>
      <c r="E7" s="112"/>
      <c r="F7" s="113"/>
      <c r="G7" s="112"/>
      <c r="H7" s="111"/>
      <c r="I7" s="112"/>
      <c r="J7" s="111"/>
      <c r="K7" s="112"/>
      <c r="L7" s="115"/>
      <c r="M7" s="116"/>
      <c r="N7" s="115"/>
      <c r="O7" s="116"/>
      <c r="P7" s="111"/>
      <c r="Q7" s="117"/>
      <c r="R7" s="111"/>
      <c r="S7" s="118"/>
    </row>
    <row r="8" spans="1:19" ht="18.75">
      <c r="A8" s="19"/>
      <c r="B8" s="26" t="s">
        <v>36</v>
      </c>
      <c r="C8" s="34" t="s">
        <v>27</v>
      </c>
      <c r="D8" s="119"/>
      <c r="E8" s="120">
        <v>3</v>
      </c>
      <c r="F8" s="119"/>
      <c r="G8" s="120">
        <v>3</v>
      </c>
      <c r="H8" s="119"/>
      <c r="I8" s="120">
        <v>0</v>
      </c>
      <c r="J8" s="119"/>
      <c r="K8" s="120">
        <v>55</v>
      </c>
      <c r="L8" s="122"/>
      <c r="M8" s="123">
        <v>870</v>
      </c>
      <c r="N8" s="122" t="s">
        <v>60</v>
      </c>
      <c r="O8" s="123"/>
      <c r="P8" s="119" t="s">
        <v>60</v>
      </c>
      <c r="Q8" s="124"/>
      <c r="R8" s="119" t="s">
        <v>60</v>
      </c>
      <c r="S8" s="125"/>
    </row>
    <row r="9" spans="1:19" ht="18.75">
      <c r="A9" s="19"/>
      <c r="B9" s="27" t="s">
        <v>36</v>
      </c>
      <c r="C9" s="35" t="s">
        <v>28</v>
      </c>
      <c r="D9" s="126"/>
      <c r="E9" s="127"/>
      <c r="F9" s="126"/>
      <c r="G9" s="128"/>
      <c r="H9" s="126"/>
      <c r="I9" s="127"/>
      <c r="J9" s="126"/>
      <c r="K9" s="127"/>
      <c r="L9" s="129"/>
      <c r="M9" s="130"/>
      <c r="N9" s="129"/>
      <c r="O9" s="130"/>
      <c r="P9" s="129"/>
      <c r="Q9" s="131"/>
      <c r="R9" s="129"/>
      <c r="S9" s="132"/>
    </row>
    <row r="10" spans="1:19" ht="18.75">
      <c r="A10" s="19"/>
      <c r="B10" s="27" t="s">
        <v>36</v>
      </c>
      <c r="C10" s="34" t="s">
        <v>34</v>
      </c>
      <c r="D10" s="119"/>
      <c r="E10" s="120"/>
      <c r="F10" s="119"/>
      <c r="G10" s="121"/>
      <c r="H10" s="119"/>
      <c r="I10" s="120"/>
      <c r="J10" s="119"/>
      <c r="K10" s="120"/>
      <c r="L10" s="122"/>
      <c r="M10" s="123"/>
      <c r="N10" s="122"/>
      <c r="O10" s="123"/>
      <c r="P10" s="119"/>
      <c r="Q10" s="124"/>
      <c r="R10" s="119"/>
      <c r="S10" s="125"/>
    </row>
    <row r="11" spans="1:19" ht="18.75">
      <c r="A11" s="19"/>
      <c r="B11" s="27" t="s">
        <v>36</v>
      </c>
      <c r="C11" s="36" t="s">
        <v>20</v>
      </c>
      <c r="D11" s="133"/>
      <c r="E11" s="134"/>
      <c r="F11" s="133"/>
      <c r="G11" s="135"/>
      <c r="H11" s="133"/>
      <c r="I11" s="134"/>
      <c r="J11" s="133"/>
      <c r="K11" s="134"/>
      <c r="L11" s="136"/>
      <c r="M11" s="137"/>
      <c r="N11" s="136"/>
      <c r="O11" s="137"/>
      <c r="P11" s="133"/>
      <c r="Q11" s="138"/>
      <c r="R11" s="133"/>
      <c r="S11" s="139"/>
    </row>
    <row r="12" spans="1:19" ht="18.75">
      <c r="A12" s="19"/>
      <c r="B12" s="27" t="s">
        <v>36</v>
      </c>
      <c r="C12" s="34" t="s">
        <v>29</v>
      </c>
      <c r="D12" s="119"/>
      <c r="E12" s="120"/>
      <c r="F12" s="119"/>
      <c r="G12" s="121"/>
      <c r="H12" s="119"/>
      <c r="I12" s="120"/>
      <c r="J12" s="119"/>
      <c r="K12" s="120"/>
      <c r="L12" s="122"/>
      <c r="M12" s="123"/>
      <c r="N12" s="122"/>
      <c r="O12" s="123"/>
      <c r="P12" s="119"/>
      <c r="Q12" s="124"/>
      <c r="R12" s="119"/>
      <c r="S12" s="125"/>
    </row>
    <row r="13" spans="1:19" ht="32.25" thickBot="1">
      <c r="A13" s="19"/>
      <c r="B13" s="27"/>
      <c r="C13" s="37" t="s">
        <v>30</v>
      </c>
      <c r="D13" s="140"/>
      <c r="E13" s="141"/>
      <c r="F13" s="140"/>
      <c r="G13" s="142"/>
      <c r="H13" s="140"/>
      <c r="I13" s="141"/>
      <c r="J13" s="140"/>
      <c r="K13" s="141"/>
      <c r="L13" s="143"/>
      <c r="M13" s="144"/>
      <c r="N13" s="143"/>
      <c r="O13" s="144"/>
      <c r="P13" s="140"/>
      <c r="Q13" s="145"/>
      <c r="R13" s="140"/>
      <c r="S13" s="146"/>
    </row>
    <row r="14" spans="1:19" ht="24" customHeight="1" thickTop="1" thickBot="1">
      <c r="A14" s="20"/>
      <c r="B14" s="27" t="s">
        <v>36</v>
      </c>
      <c r="C14" s="96" t="s">
        <v>31</v>
      </c>
      <c r="D14" s="147"/>
      <c r="E14" s="148">
        <f>SUM(E6:E13)</f>
        <v>5</v>
      </c>
      <c r="F14" s="149"/>
      <c r="G14" s="148">
        <f>SUM(G6:G13)</f>
        <v>5</v>
      </c>
      <c r="H14" s="150"/>
      <c r="I14" s="148">
        <f>SUM(I6:I13)</f>
        <v>0</v>
      </c>
      <c r="J14" s="150"/>
      <c r="K14" s="153">
        <f>SUM(K6:K13)</f>
        <v>541</v>
      </c>
      <c r="L14" s="151"/>
      <c r="M14" s="152">
        <f>SUM(M6:M13)</f>
        <v>5870</v>
      </c>
      <c r="N14" s="151"/>
      <c r="O14" s="152">
        <f>SUM(O6:O13)</f>
        <v>0</v>
      </c>
      <c r="P14" s="150"/>
      <c r="Q14" s="153">
        <f>SUM(Q6:Q13)</f>
        <v>0</v>
      </c>
      <c r="R14" s="150"/>
      <c r="S14" s="154">
        <f>SUM(S6:S13)</f>
        <v>0</v>
      </c>
    </row>
    <row r="15" spans="1:19" ht="19.5" thickTop="1">
      <c r="A15" s="24">
        <v>2</v>
      </c>
      <c r="B15" s="23" t="s">
        <v>9</v>
      </c>
      <c r="C15" s="97" t="s">
        <v>25</v>
      </c>
      <c r="D15" s="104"/>
      <c r="E15" s="105">
        <v>11</v>
      </c>
      <c r="F15" s="104"/>
      <c r="G15" s="106">
        <v>11</v>
      </c>
      <c r="H15" s="104"/>
      <c r="I15" s="105">
        <v>0</v>
      </c>
      <c r="J15" s="104" t="s">
        <v>60</v>
      </c>
      <c r="K15" s="105"/>
      <c r="L15" s="107" t="s">
        <v>60</v>
      </c>
      <c r="M15" s="108"/>
      <c r="N15" s="107" t="s">
        <v>60</v>
      </c>
      <c r="O15" s="108"/>
      <c r="P15" s="104"/>
      <c r="Q15" s="109"/>
      <c r="R15" s="104" t="s">
        <v>60</v>
      </c>
      <c r="S15" s="110"/>
    </row>
    <row r="16" spans="1:19" ht="18.75">
      <c r="A16" s="19"/>
      <c r="B16" s="22" t="s">
        <v>9</v>
      </c>
      <c r="C16" s="98" t="s">
        <v>26</v>
      </c>
      <c r="D16" s="111"/>
      <c r="E16" s="112"/>
      <c r="F16" s="113"/>
      <c r="G16" s="114"/>
      <c r="H16" s="111"/>
      <c r="I16" s="112"/>
      <c r="J16" s="111"/>
      <c r="K16" s="112"/>
      <c r="L16" s="115"/>
      <c r="M16" s="116"/>
      <c r="N16" s="115"/>
      <c r="O16" s="116"/>
      <c r="P16" s="111"/>
      <c r="Q16" s="117"/>
      <c r="R16" s="111"/>
      <c r="S16" s="118"/>
    </row>
    <row r="17" spans="1:19" ht="18.75">
      <c r="A17" s="19"/>
      <c r="B17" s="22" t="s">
        <v>9</v>
      </c>
      <c r="C17" s="99" t="s">
        <v>27</v>
      </c>
      <c r="D17" s="119"/>
      <c r="E17" s="120">
        <v>7</v>
      </c>
      <c r="F17" s="119"/>
      <c r="G17" s="121">
        <v>7</v>
      </c>
      <c r="H17" s="119"/>
      <c r="I17" s="120">
        <v>0</v>
      </c>
      <c r="J17" s="119" t="s">
        <v>60</v>
      </c>
      <c r="K17" s="120"/>
      <c r="L17" s="122" t="s">
        <v>60</v>
      </c>
      <c r="M17" s="123"/>
      <c r="N17" s="122" t="s">
        <v>60</v>
      </c>
      <c r="O17" s="123"/>
      <c r="P17" s="119"/>
      <c r="Q17" s="124"/>
      <c r="R17" s="119" t="s">
        <v>60</v>
      </c>
      <c r="S17" s="125"/>
    </row>
    <row r="18" spans="1:19" ht="18.75">
      <c r="A18" s="19"/>
      <c r="B18" s="22" t="s">
        <v>9</v>
      </c>
      <c r="C18" s="100" t="s">
        <v>28</v>
      </c>
      <c r="D18" s="126"/>
      <c r="E18" s="127">
        <v>1</v>
      </c>
      <c r="F18" s="126"/>
      <c r="G18" s="128">
        <v>1</v>
      </c>
      <c r="H18" s="126"/>
      <c r="I18" s="127">
        <v>0</v>
      </c>
      <c r="J18" s="126" t="s">
        <v>60</v>
      </c>
      <c r="K18" s="127"/>
      <c r="L18" s="129" t="s">
        <v>60</v>
      </c>
      <c r="M18" s="130"/>
      <c r="N18" s="129" t="s">
        <v>60</v>
      </c>
      <c r="O18" s="130"/>
      <c r="P18" s="129"/>
      <c r="Q18" s="131"/>
      <c r="R18" s="129" t="s">
        <v>60</v>
      </c>
      <c r="S18" s="132"/>
    </row>
    <row r="19" spans="1:19" ht="18.75">
      <c r="A19" s="19"/>
      <c r="B19" s="22" t="s">
        <v>9</v>
      </c>
      <c r="C19" s="99" t="s">
        <v>34</v>
      </c>
      <c r="D19" s="119"/>
      <c r="E19" s="120">
        <v>72</v>
      </c>
      <c r="F19" s="119"/>
      <c r="G19" s="121">
        <v>26</v>
      </c>
      <c r="H19" s="119"/>
      <c r="I19" s="120">
        <v>46</v>
      </c>
      <c r="J19" s="119"/>
      <c r="K19" s="120">
        <v>2022</v>
      </c>
      <c r="L19" s="122"/>
      <c r="M19" s="123">
        <v>47593</v>
      </c>
      <c r="N19" s="122"/>
      <c r="O19" s="123">
        <v>0</v>
      </c>
      <c r="P19" s="119"/>
      <c r="Q19" s="124">
        <v>0</v>
      </c>
      <c r="R19" s="119"/>
      <c r="S19" s="125">
        <v>88046049</v>
      </c>
    </row>
    <row r="20" spans="1:19" ht="18.75">
      <c r="A20" s="19"/>
      <c r="B20" s="22" t="s">
        <v>9</v>
      </c>
      <c r="C20" s="101" t="s">
        <v>20</v>
      </c>
      <c r="D20" s="133"/>
      <c r="E20" s="134"/>
      <c r="F20" s="133"/>
      <c r="G20" s="135"/>
      <c r="H20" s="133"/>
      <c r="I20" s="134"/>
      <c r="J20" s="133"/>
      <c r="K20" s="134"/>
      <c r="L20" s="136"/>
      <c r="M20" s="137"/>
      <c r="N20" s="136"/>
      <c r="O20" s="137"/>
      <c r="P20" s="133"/>
      <c r="Q20" s="138"/>
      <c r="R20" s="133"/>
      <c r="S20" s="139"/>
    </row>
    <row r="21" spans="1:19" ht="18.75">
      <c r="A21" s="19"/>
      <c r="B21" s="22" t="s">
        <v>9</v>
      </c>
      <c r="C21" s="99" t="s">
        <v>29</v>
      </c>
      <c r="D21" s="119"/>
      <c r="E21" s="120"/>
      <c r="F21" s="119"/>
      <c r="G21" s="121"/>
      <c r="H21" s="119"/>
      <c r="I21" s="120"/>
      <c r="J21" s="119"/>
      <c r="K21" s="120"/>
      <c r="L21" s="122"/>
      <c r="M21" s="123"/>
      <c r="N21" s="122"/>
      <c r="O21" s="123"/>
      <c r="P21" s="119"/>
      <c r="Q21" s="124"/>
      <c r="R21" s="119"/>
      <c r="S21" s="125"/>
    </row>
    <row r="22" spans="1:19" ht="32.25" thickBot="1">
      <c r="A22" s="19"/>
      <c r="B22" s="22" t="s">
        <v>9</v>
      </c>
      <c r="C22" s="102" t="s">
        <v>30</v>
      </c>
      <c r="D22" s="140"/>
      <c r="E22" s="141"/>
      <c r="F22" s="140"/>
      <c r="G22" s="142"/>
      <c r="H22" s="140"/>
      <c r="I22" s="141"/>
      <c r="J22" s="140"/>
      <c r="K22" s="141"/>
      <c r="L22" s="143"/>
      <c r="M22" s="144"/>
      <c r="N22" s="143"/>
      <c r="O22" s="144"/>
      <c r="P22" s="140"/>
      <c r="Q22" s="145"/>
      <c r="R22" s="140"/>
      <c r="S22" s="146"/>
    </row>
    <row r="23" spans="1:19" ht="24" customHeight="1" thickTop="1" thickBot="1">
      <c r="A23" s="20"/>
      <c r="B23" s="25" t="s">
        <v>9</v>
      </c>
      <c r="C23" s="103" t="s">
        <v>31</v>
      </c>
      <c r="D23" s="147"/>
      <c r="E23" s="148">
        <f>SUM(E15:E22)</f>
        <v>91</v>
      </c>
      <c r="F23" s="149"/>
      <c r="G23" s="148">
        <f>SUM(G15:G22)</f>
        <v>45</v>
      </c>
      <c r="H23" s="150"/>
      <c r="I23" s="148">
        <f>SUM(I15:I22)</f>
        <v>46</v>
      </c>
      <c r="J23" s="150"/>
      <c r="K23" s="153">
        <f>SUM(K15:K22)</f>
        <v>2022</v>
      </c>
      <c r="L23" s="151"/>
      <c r="M23" s="152">
        <f>SUM(M15:M22)</f>
        <v>47593</v>
      </c>
      <c r="N23" s="151"/>
      <c r="O23" s="152">
        <f>SUM(O15:O22)</f>
        <v>0</v>
      </c>
      <c r="P23" s="150"/>
      <c r="Q23" s="153">
        <f>SUM(Q15:Q22)</f>
        <v>0</v>
      </c>
      <c r="R23" s="150"/>
      <c r="S23" s="154">
        <f>SUM(S15:S22)</f>
        <v>88046049</v>
      </c>
    </row>
    <row r="24" spans="1:19" ht="19.5" thickTop="1">
      <c r="A24" s="24">
        <v>3</v>
      </c>
      <c r="B24" s="30" t="s">
        <v>18</v>
      </c>
      <c r="C24" s="32" t="s">
        <v>25</v>
      </c>
      <c r="D24" s="104"/>
      <c r="E24" s="105">
        <v>10</v>
      </c>
      <c r="F24" s="104"/>
      <c r="G24" s="106">
        <v>1</v>
      </c>
      <c r="H24" s="104"/>
      <c r="I24" s="105">
        <v>0</v>
      </c>
      <c r="J24" s="104"/>
      <c r="K24" s="105">
        <v>175</v>
      </c>
      <c r="L24" s="107"/>
      <c r="M24" s="108">
        <v>720</v>
      </c>
      <c r="N24" s="107"/>
      <c r="O24" s="108">
        <v>50</v>
      </c>
      <c r="P24" s="104"/>
      <c r="Q24" s="109"/>
      <c r="R24" s="104"/>
      <c r="S24" s="110">
        <v>860000</v>
      </c>
    </row>
    <row r="25" spans="1:19" ht="18.75">
      <c r="A25" s="19"/>
      <c r="B25" s="22" t="s">
        <v>18</v>
      </c>
      <c r="C25" s="33" t="s">
        <v>26</v>
      </c>
      <c r="D25" s="111"/>
      <c r="E25" s="112"/>
      <c r="F25" s="113"/>
      <c r="G25" s="114"/>
      <c r="H25" s="111"/>
      <c r="I25" s="112"/>
      <c r="J25" s="111"/>
      <c r="K25" s="112"/>
      <c r="L25" s="115"/>
      <c r="M25" s="116"/>
      <c r="N25" s="115"/>
      <c r="O25" s="116"/>
      <c r="P25" s="111"/>
      <c r="Q25" s="117"/>
      <c r="R25" s="111"/>
      <c r="S25" s="118"/>
    </row>
    <row r="26" spans="1:19" ht="18.75">
      <c r="A26" s="19"/>
      <c r="B26" s="22" t="s">
        <v>18</v>
      </c>
      <c r="C26" s="34" t="s">
        <v>27</v>
      </c>
      <c r="D26" s="119"/>
      <c r="E26" s="120">
        <v>8</v>
      </c>
      <c r="F26" s="119"/>
      <c r="G26" s="121">
        <v>7</v>
      </c>
      <c r="H26" s="119"/>
      <c r="I26" s="120">
        <v>1</v>
      </c>
      <c r="J26" s="119"/>
      <c r="K26" s="120">
        <v>367</v>
      </c>
      <c r="L26" s="122"/>
      <c r="M26" s="123">
        <v>1780</v>
      </c>
      <c r="N26" s="122"/>
      <c r="O26" s="123">
        <v>657</v>
      </c>
      <c r="P26" s="119"/>
      <c r="Q26" s="124"/>
      <c r="R26" s="119"/>
      <c r="S26" s="125">
        <v>4505685.2300000004</v>
      </c>
    </row>
    <row r="27" spans="1:19" ht="18.75">
      <c r="A27" s="19"/>
      <c r="B27" s="22" t="s">
        <v>18</v>
      </c>
      <c r="C27" s="35" t="s">
        <v>28</v>
      </c>
      <c r="D27" s="126"/>
      <c r="E27" s="127"/>
      <c r="F27" s="126"/>
      <c r="G27" s="128"/>
      <c r="H27" s="126"/>
      <c r="I27" s="127"/>
      <c r="J27" s="126"/>
      <c r="K27" s="127"/>
      <c r="L27" s="129"/>
      <c r="M27" s="130"/>
      <c r="N27" s="129"/>
      <c r="O27" s="130"/>
      <c r="P27" s="129"/>
      <c r="Q27" s="131"/>
      <c r="R27" s="129"/>
      <c r="S27" s="132"/>
    </row>
    <row r="28" spans="1:19" ht="18.75">
      <c r="A28" s="19"/>
      <c r="B28" s="22" t="s">
        <v>18</v>
      </c>
      <c r="C28" s="34" t="s">
        <v>34</v>
      </c>
      <c r="D28" s="119"/>
      <c r="E28" s="120"/>
      <c r="F28" s="119"/>
      <c r="G28" s="121"/>
      <c r="H28" s="119"/>
      <c r="I28" s="120"/>
      <c r="J28" s="119"/>
      <c r="K28" s="120"/>
      <c r="L28" s="122"/>
      <c r="M28" s="123"/>
      <c r="N28" s="122"/>
      <c r="O28" s="123"/>
      <c r="P28" s="119"/>
      <c r="Q28" s="124"/>
      <c r="R28" s="119"/>
      <c r="S28" s="125"/>
    </row>
    <row r="29" spans="1:19" ht="18.75">
      <c r="A29" s="19"/>
      <c r="B29" s="22" t="s">
        <v>43</v>
      </c>
      <c r="C29" s="36" t="s">
        <v>20</v>
      </c>
      <c r="D29" s="133"/>
      <c r="E29" s="134"/>
      <c r="F29" s="133"/>
      <c r="G29" s="135"/>
      <c r="H29" s="133"/>
      <c r="I29" s="134"/>
      <c r="J29" s="133"/>
      <c r="K29" s="134"/>
      <c r="L29" s="136"/>
      <c r="M29" s="137"/>
      <c r="N29" s="136"/>
      <c r="O29" s="137"/>
      <c r="P29" s="133"/>
      <c r="Q29" s="138"/>
      <c r="R29" s="133"/>
      <c r="S29" s="139"/>
    </row>
    <row r="30" spans="1:19" ht="18.75">
      <c r="A30" s="19"/>
      <c r="B30" s="22" t="s">
        <v>18</v>
      </c>
      <c r="C30" s="34" t="s">
        <v>29</v>
      </c>
      <c r="D30" s="119"/>
      <c r="E30" s="120"/>
      <c r="F30" s="119"/>
      <c r="G30" s="121"/>
      <c r="H30" s="119"/>
      <c r="I30" s="120"/>
      <c r="J30" s="119"/>
      <c r="K30" s="120"/>
      <c r="L30" s="122"/>
      <c r="M30" s="123"/>
      <c r="N30" s="122"/>
      <c r="O30" s="123"/>
      <c r="P30" s="119"/>
      <c r="Q30" s="124"/>
      <c r="R30" s="119"/>
      <c r="S30" s="125"/>
    </row>
    <row r="31" spans="1:19" ht="32.25" thickBot="1">
      <c r="A31" s="19"/>
      <c r="B31" s="22" t="s">
        <v>18</v>
      </c>
      <c r="C31" s="37" t="s">
        <v>30</v>
      </c>
      <c r="D31" s="140"/>
      <c r="E31" s="141"/>
      <c r="F31" s="140"/>
      <c r="G31" s="142"/>
      <c r="H31" s="140"/>
      <c r="I31" s="141"/>
      <c r="J31" s="140"/>
      <c r="K31" s="141"/>
      <c r="L31" s="143"/>
      <c r="M31" s="144"/>
      <c r="N31" s="143"/>
      <c r="O31" s="144"/>
      <c r="P31" s="140"/>
      <c r="Q31" s="145"/>
      <c r="R31" s="140"/>
      <c r="S31" s="146"/>
    </row>
    <row r="32" spans="1:19" ht="22.9" customHeight="1" thickTop="1" thickBot="1">
      <c r="A32" s="20"/>
      <c r="B32" s="25" t="s">
        <v>18</v>
      </c>
      <c r="C32" s="96" t="s">
        <v>31</v>
      </c>
      <c r="D32" s="147"/>
      <c r="E32" s="148">
        <f>SUM(E24:E31)</f>
        <v>18</v>
      </c>
      <c r="F32" s="149"/>
      <c r="G32" s="148">
        <f>SUM(G24:G31)</f>
        <v>8</v>
      </c>
      <c r="H32" s="150"/>
      <c r="I32" s="148">
        <f>SUM(I24:I31)</f>
        <v>1</v>
      </c>
      <c r="J32" s="150"/>
      <c r="K32" s="153">
        <f>SUM(K24:K31)</f>
        <v>542</v>
      </c>
      <c r="L32" s="151"/>
      <c r="M32" s="152">
        <f>SUM(M24:M31)</f>
        <v>2500</v>
      </c>
      <c r="N32" s="151"/>
      <c r="O32" s="152">
        <f>SUM(O24:O31)</f>
        <v>707</v>
      </c>
      <c r="P32" s="150"/>
      <c r="Q32" s="153">
        <f>SUM(Q24:Q31)</f>
        <v>0</v>
      </c>
      <c r="R32" s="150"/>
      <c r="S32" s="154">
        <f>SUM(S24:S31)</f>
        <v>5365685.2300000004</v>
      </c>
    </row>
    <row r="33" spans="1:19" ht="19.5" thickTop="1">
      <c r="A33" s="24">
        <v>4</v>
      </c>
      <c r="B33" s="23" t="s">
        <v>44</v>
      </c>
      <c r="C33" s="32" t="s">
        <v>25</v>
      </c>
      <c r="D33" s="104"/>
      <c r="E33" s="105">
        <v>16</v>
      </c>
      <c r="F33" s="104"/>
      <c r="G33" s="106">
        <v>16</v>
      </c>
      <c r="H33" s="104"/>
      <c r="I33" s="105"/>
      <c r="J33" s="104"/>
      <c r="K33" s="105">
        <v>2056</v>
      </c>
      <c r="L33" s="107" t="s">
        <v>60</v>
      </c>
      <c r="M33" s="108"/>
      <c r="N33" s="107" t="s">
        <v>60</v>
      </c>
      <c r="O33" s="108"/>
      <c r="P33" s="104" t="s">
        <v>60</v>
      </c>
      <c r="Q33" s="109"/>
      <c r="R33" s="104" t="s">
        <v>60</v>
      </c>
      <c r="S33" s="110"/>
    </row>
    <row r="34" spans="1:19" ht="18.75">
      <c r="A34" s="19"/>
      <c r="B34" s="22" t="s">
        <v>35</v>
      </c>
      <c r="C34" s="33" t="s">
        <v>26</v>
      </c>
      <c r="D34" s="111"/>
      <c r="E34" s="112"/>
      <c r="F34" s="113"/>
      <c r="G34" s="114"/>
      <c r="H34" s="111"/>
      <c r="I34" s="112"/>
      <c r="J34" s="111"/>
      <c r="K34" s="112"/>
      <c r="L34" s="115"/>
      <c r="M34" s="116"/>
      <c r="N34" s="115"/>
      <c r="O34" s="116"/>
      <c r="P34" s="111"/>
      <c r="Q34" s="117"/>
      <c r="R34" s="111"/>
      <c r="S34" s="118"/>
    </row>
    <row r="35" spans="1:19" ht="18.75">
      <c r="A35" s="19"/>
      <c r="B35" s="22" t="s">
        <v>35</v>
      </c>
      <c r="C35" s="34" t="s">
        <v>27</v>
      </c>
      <c r="D35" s="119"/>
      <c r="E35" s="120"/>
      <c r="F35" s="119"/>
      <c r="G35" s="121"/>
      <c r="H35" s="119"/>
      <c r="I35" s="120"/>
      <c r="J35" s="119"/>
      <c r="K35" s="120">
        <v>20</v>
      </c>
      <c r="L35" s="122" t="s">
        <v>60</v>
      </c>
      <c r="M35" s="123"/>
      <c r="N35" s="122" t="s">
        <v>60</v>
      </c>
      <c r="O35" s="123"/>
      <c r="P35" s="119" t="s">
        <v>60</v>
      </c>
      <c r="Q35" s="124"/>
      <c r="R35" s="119" t="s">
        <v>60</v>
      </c>
      <c r="S35" s="125"/>
    </row>
    <row r="36" spans="1:19" ht="18.75">
      <c r="A36" s="19"/>
      <c r="B36" s="22" t="s">
        <v>35</v>
      </c>
      <c r="C36" s="35" t="s">
        <v>28</v>
      </c>
      <c r="D36" s="126"/>
      <c r="E36" s="127"/>
      <c r="F36" s="126"/>
      <c r="G36" s="128"/>
      <c r="H36" s="126"/>
      <c r="I36" s="127"/>
      <c r="J36" s="126"/>
      <c r="K36" s="127"/>
      <c r="L36" s="129"/>
      <c r="M36" s="130"/>
      <c r="N36" s="129"/>
      <c r="O36" s="130"/>
      <c r="P36" s="129"/>
      <c r="Q36" s="131"/>
      <c r="R36" s="129"/>
      <c r="S36" s="132"/>
    </row>
    <row r="37" spans="1:19" ht="18.75">
      <c r="A37" s="19"/>
      <c r="B37" s="22" t="s">
        <v>35</v>
      </c>
      <c r="C37" s="34" t="s">
        <v>34</v>
      </c>
      <c r="D37" s="119"/>
      <c r="E37" s="120"/>
      <c r="F37" s="119"/>
      <c r="G37" s="121"/>
      <c r="H37" s="119"/>
      <c r="I37" s="120"/>
      <c r="J37" s="119"/>
      <c r="K37" s="120"/>
      <c r="L37" s="122"/>
      <c r="M37" s="123"/>
      <c r="N37" s="122"/>
      <c r="O37" s="123"/>
      <c r="P37" s="119"/>
      <c r="Q37" s="124"/>
      <c r="R37" s="119"/>
      <c r="S37" s="125"/>
    </row>
    <row r="38" spans="1:19" ht="18.75">
      <c r="A38" s="19"/>
      <c r="B38" s="22" t="s">
        <v>35</v>
      </c>
      <c r="C38" s="36" t="s">
        <v>20</v>
      </c>
      <c r="D38" s="133"/>
      <c r="E38" s="134"/>
      <c r="F38" s="133"/>
      <c r="G38" s="135"/>
      <c r="H38" s="133"/>
      <c r="I38" s="134"/>
      <c r="J38" s="133"/>
      <c r="K38" s="134"/>
      <c r="L38" s="136"/>
      <c r="M38" s="137"/>
      <c r="N38" s="136"/>
      <c r="O38" s="137"/>
      <c r="P38" s="133"/>
      <c r="Q38" s="138"/>
      <c r="R38" s="133"/>
      <c r="S38" s="139"/>
    </row>
    <row r="39" spans="1:19" ht="18.75">
      <c r="A39" s="19"/>
      <c r="B39" s="22" t="s">
        <v>35</v>
      </c>
      <c r="C39" s="34" t="s">
        <v>29</v>
      </c>
      <c r="D39" s="119"/>
      <c r="E39" s="120"/>
      <c r="F39" s="119"/>
      <c r="G39" s="121"/>
      <c r="H39" s="119"/>
      <c r="I39" s="120"/>
      <c r="J39" s="119"/>
      <c r="K39" s="120"/>
      <c r="L39" s="122"/>
      <c r="M39" s="123"/>
      <c r="N39" s="122"/>
      <c r="O39" s="123"/>
      <c r="P39" s="119"/>
      <c r="Q39" s="124"/>
      <c r="R39" s="119"/>
      <c r="S39" s="125"/>
    </row>
    <row r="40" spans="1:19" ht="32.25" thickBot="1">
      <c r="A40" s="19"/>
      <c r="B40" s="22" t="s">
        <v>35</v>
      </c>
      <c r="C40" s="37" t="s">
        <v>30</v>
      </c>
      <c r="D40" s="140"/>
      <c r="E40" s="141"/>
      <c r="F40" s="140"/>
      <c r="G40" s="142"/>
      <c r="H40" s="140"/>
      <c r="I40" s="141"/>
      <c r="J40" s="140"/>
      <c r="K40" s="141"/>
      <c r="L40" s="143"/>
      <c r="M40" s="144"/>
      <c r="N40" s="143"/>
      <c r="O40" s="144"/>
      <c r="P40" s="140"/>
      <c r="Q40" s="145"/>
      <c r="R40" s="140"/>
      <c r="S40" s="146"/>
    </row>
    <row r="41" spans="1:19" ht="24" customHeight="1" thickTop="1" thickBot="1">
      <c r="A41" s="20"/>
      <c r="B41" s="22" t="s">
        <v>35</v>
      </c>
      <c r="C41" s="96" t="s">
        <v>31</v>
      </c>
      <c r="D41" s="147"/>
      <c r="E41" s="148">
        <f>SUM(E33:E40)</f>
        <v>16</v>
      </c>
      <c r="F41" s="149"/>
      <c r="G41" s="148">
        <f>SUM(G33:G40)</f>
        <v>16</v>
      </c>
      <c r="H41" s="150"/>
      <c r="I41" s="148">
        <f>SUM(I33:I40)</f>
        <v>0</v>
      </c>
      <c r="J41" s="150"/>
      <c r="K41" s="153">
        <f>SUM(K33:K40)</f>
        <v>2076</v>
      </c>
      <c r="L41" s="151"/>
      <c r="M41" s="152">
        <f>SUM(M33:M40)</f>
        <v>0</v>
      </c>
      <c r="N41" s="151"/>
      <c r="O41" s="152">
        <f>SUM(O33:O40)</f>
        <v>0</v>
      </c>
      <c r="P41" s="150"/>
      <c r="Q41" s="153">
        <f>SUM(Q33:Q40)</f>
        <v>0</v>
      </c>
      <c r="R41" s="150"/>
      <c r="S41" s="154">
        <f>SUM(S33:S40)</f>
        <v>0</v>
      </c>
    </row>
    <row r="42" spans="1:19" ht="19.5" thickTop="1">
      <c r="A42" s="24">
        <v>5</v>
      </c>
      <c r="B42" s="23" t="s">
        <v>37</v>
      </c>
      <c r="C42" s="32" t="s">
        <v>25</v>
      </c>
      <c r="D42" s="104"/>
      <c r="E42" s="105"/>
      <c r="F42" s="104"/>
      <c r="G42" s="106"/>
      <c r="H42" s="104"/>
      <c r="I42" s="105"/>
      <c r="J42" s="104"/>
      <c r="K42" s="105"/>
      <c r="L42" s="107"/>
      <c r="M42" s="108"/>
      <c r="N42" s="107"/>
      <c r="O42" s="108"/>
      <c r="P42" s="104"/>
      <c r="Q42" s="109"/>
      <c r="R42" s="104"/>
      <c r="S42" s="110"/>
    </row>
    <row r="43" spans="1:19" ht="18.75">
      <c r="A43" s="19"/>
      <c r="B43" s="22" t="s">
        <v>41</v>
      </c>
      <c r="C43" s="33" t="s">
        <v>26</v>
      </c>
      <c r="D43" s="111"/>
      <c r="E43" s="112"/>
      <c r="F43" s="113"/>
      <c r="G43" s="114"/>
      <c r="H43" s="111"/>
      <c r="I43" s="112"/>
      <c r="J43" s="111"/>
      <c r="K43" s="112"/>
      <c r="L43" s="115"/>
      <c r="M43" s="116"/>
      <c r="N43" s="115"/>
      <c r="O43" s="116"/>
      <c r="P43" s="111"/>
      <c r="Q43" s="117"/>
      <c r="R43" s="111"/>
      <c r="S43" s="118"/>
    </row>
    <row r="44" spans="1:19" ht="18.75">
      <c r="A44" s="19"/>
      <c r="B44" s="22" t="s">
        <v>41</v>
      </c>
      <c r="C44" s="34" t="s">
        <v>27</v>
      </c>
      <c r="D44" s="119"/>
      <c r="E44" s="120">
        <v>2</v>
      </c>
      <c r="F44" s="119"/>
      <c r="G44" s="121">
        <v>2</v>
      </c>
      <c r="H44" s="119"/>
      <c r="I44" s="120">
        <v>0</v>
      </c>
      <c r="J44" s="119" t="s">
        <v>60</v>
      </c>
      <c r="K44" s="120"/>
      <c r="L44" s="122" t="s">
        <v>60</v>
      </c>
      <c r="M44" s="123"/>
      <c r="N44" s="122" t="s">
        <v>60</v>
      </c>
      <c r="O44" s="123"/>
      <c r="P44" s="119" t="s">
        <v>60</v>
      </c>
      <c r="Q44" s="124"/>
      <c r="R44" s="119" t="s">
        <v>60</v>
      </c>
      <c r="S44" s="125"/>
    </row>
    <row r="45" spans="1:19" ht="18.75">
      <c r="A45" s="19"/>
      <c r="B45" s="22" t="s">
        <v>41</v>
      </c>
      <c r="C45" s="35" t="s">
        <v>28</v>
      </c>
      <c r="D45" s="126"/>
      <c r="E45" s="127"/>
      <c r="F45" s="126"/>
      <c r="G45" s="128"/>
      <c r="H45" s="126"/>
      <c r="I45" s="127"/>
      <c r="J45" s="126"/>
      <c r="K45" s="127"/>
      <c r="L45" s="129"/>
      <c r="M45" s="130"/>
      <c r="N45" s="129"/>
      <c r="O45" s="130"/>
      <c r="P45" s="129"/>
      <c r="Q45" s="131"/>
      <c r="R45" s="129"/>
      <c r="S45" s="132"/>
    </row>
    <row r="46" spans="1:19" ht="18.75">
      <c r="A46" s="19"/>
      <c r="B46" s="22" t="s">
        <v>37</v>
      </c>
      <c r="C46" s="34" t="s">
        <v>34</v>
      </c>
      <c r="D46" s="119"/>
      <c r="E46" s="120"/>
      <c r="F46" s="119"/>
      <c r="G46" s="121"/>
      <c r="H46" s="119"/>
      <c r="I46" s="120"/>
      <c r="J46" s="119"/>
      <c r="K46" s="120"/>
      <c r="L46" s="122"/>
      <c r="M46" s="123"/>
      <c r="N46" s="122"/>
      <c r="O46" s="123"/>
      <c r="P46" s="119"/>
      <c r="Q46" s="124"/>
      <c r="R46" s="119"/>
      <c r="S46" s="125"/>
    </row>
    <row r="47" spans="1:19" ht="18.75">
      <c r="A47" s="19"/>
      <c r="B47" s="22" t="s">
        <v>37</v>
      </c>
      <c r="C47" s="36" t="s">
        <v>20</v>
      </c>
      <c r="D47" s="133"/>
      <c r="E47" s="134"/>
      <c r="F47" s="133"/>
      <c r="G47" s="135"/>
      <c r="H47" s="133"/>
      <c r="I47" s="134"/>
      <c r="J47" s="133"/>
      <c r="K47" s="134"/>
      <c r="L47" s="136"/>
      <c r="M47" s="137"/>
      <c r="N47" s="136"/>
      <c r="O47" s="137"/>
      <c r="P47" s="133"/>
      <c r="Q47" s="138"/>
      <c r="R47" s="133"/>
      <c r="S47" s="139"/>
    </row>
    <row r="48" spans="1:19" ht="18.75">
      <c r="A48" s="19"/>
      <c r="B48" s="22" t="s">
        <v>37</v>
      </c>
      <c r="C48" s="34" t="s">
        <v>29</v>
      </c>
      <c r="D48" s="119"/>
      <c r="E48" s="120"/>
      <c r="F48" s="119"/>
      <c r="G48" s="121"/>
      <c r="H48" s="119"/>
      <c r="I48" s="120"/>
      <c r="J48" s="119"/>
      <c r="K48" s="120"/>
      <c r="L48" s="122"/>
      <c r="M48" s="123"/>
      <c r="N48" s="122"/>
      <c r="O48" s="123"/>
      <c r="P48" s="119"/>
      <c r="Q48" s="124"/>
      <c r="R48" s="119"/>
      <c r="S48" s="125"/>
    </row>
    <row r="49" spans="1:19" ht="32.25" thickBot="1">
      <c r="A49" s="19"/>
      <c r="B49" s="22" t="s">
        <v>37</v>
      </c>
      <c r="C49" s="37" t="s">
        <v>30</v>
      </c>
      <c r="D49" s="140"/>
      <c r="E49" s="141"/>
      <c r="F49" s="140"/>
      <c r="G49" s="142"/>
      <c r="H49" s="140"/>
      <c r="I49" s="141"/>
      <c r="J49" s="140"/>
      <c r="K49" s="141"/>
      <c r="L49" s="143"/>
      <c r="M49" s="144"/>
      <c r="N49" s="143"/>
      <c r="O49" s="144"/>
      <c r="P49" s="140"/>
      <c r="Q49" s="145"/>
      <c r="R49" s="140"/>
      <c r="S49" s="146"/>
    </row>
    <row r="50" spans="1:19" ht="24" customHeight="1" thickTop="1" thickBot="1">
      <c r="A50" s="20"/>
      <c r="B50" s="22" t="s">
        <v>37</v>
      </c>
      <c r="C50" s="96" t="s">
        <v>31</v>
      </c>
      <c r="D50" s="147"/>
      <c r="E50" s="148">
        <f>SUM(E42:E49)</f>
        <v>2</v>
      </c>
      <c r="F50" s="149"/>
      <c r="G50" s="148">
        <f>SUM(G42:G49)</f>
        <v>2</v>
      </c>
      <c r="H50" s="150"/>
      <c r="I50" s="148">
        <f>SUM(I42:I49)</f>
        <v>0</v>
      </c>
      <c r="J50" s="150"/>
      <c r="K50" s="153">
        <f>SUM(K42:K49)</f>
        <v>0</v>
      </c>
      <c r="L50" s="151"/>
      <c r="M50" s="152">
        <f>SUM(M42:M49)</f>
        <v>0</v>
      </c>
      <c r="N50" s="151"/>
      <c r="O50" s="152">
        <f>SUM(O42:O49)</f>
        <v>0</v>
      </c>
      <c r="P50" s="150"/>
      <c r="Q50" s="153">
        <f>SUM(Q42:Q49)</f>
        <v>0</v>
      </c>
      <c r="R50" s="150"/>
      <c r="S50" s="154">
        <f>SUM(S42:S49)</f>
        <v>0</v>
      </c>
    </row>
    <row r="51" spans="1:19" ht="19.5" thickTop="1">
      <c r="A51" s="24">
        <v>6</v>
      </c>
      <c r="B51" s="23" t="s">
        <v>10</v>
      </c>
      <c r="C51" s="32" t="s">
        <v>25</v>
      </c>
      <c r="D51" s="104"/>
      <c r="E51" s="105"/>
      <c r="F51" s="104"/>
      <c r="G51" s="106"/>
      <c r="H51" s="104"/>
      <c r="I51" s="105"/>
      <c r="J51" s="104"/>
      <c r="K51" s="105"/>
      <c r="L51" s="107"/>
      <c r="M51" s="108"/>
      <c r="N51" s="107"/>
      <c r="O51" s="108"/>
      <c r="P51" s="104"/>
      <c r="Q51" s="109"/>
      <c r="R51" s="104"/>
      <c r="S51" s="110"/>
    </row>
    <row r="52" spans="1:19" ht="18.75">
      <c r="A52" s="19"/>
      <c r="B52" s="22" t="s">
        <v>10</v>
      </c>
      <c r="C52" s="33" t="s">
        <v>26</v>
      </c>
      <c r="D52" s="111"/>
      <c r="E52" s="112"/>
      <c r="F52" s="113"/>
      <c r="G52" s="114"/>
      <c r="H52" s="111"/>
      <c r="I52" s="112"/>
      <c r="J52" s="111"/>
      <c r="K52" s="112"/>
      <c r="L52" s="115"/>
      <c r="M52" s="116"/>
      <c r="N52" s="115"/>
      <c r="O52" s="116"/>
      <c r="P52" s="111"/>
      <c r="Q52" s="117"/>
      <c r="R52" s="111"/>
      <c r="S52" s="118"/>
    </row>
    <row r="53" spans="1:19" ht="18.75">
      <c r="A53" s="19"/>
      <c r="B53" s="22" t="s">
        <v>10</v>
      </c>
      <c r="C53" s="34" t="s">
        <v>27</v>
      </c>
      <c r="D53" s="119"/>
      <c r="E53" s="120">
        <v>5</v>
      </c>
      <c r="F53" s="119"/>
      <c r="G53" s="121">
        <v>5</v>
      </c>
      <c r="H53" s="119"/>
      <c r="I53" s="120">
        <v>0</v>
      </c>
      <c r="J53" s="119"/>
      <c r="K53" s="120">
        <v>216</v>
      </c>
      <c r="L53" s="122"/>
      <c r="M53" s="123">
        <v>422</v>
      </c>
      <c r="N53" s="122"/>
      <c r="O53" s="123">
        <v>513</v>
      </c>
      <c r="P53" s="119"/>
      <c r="Q53" s="124">
        <v>52725</v>
      </c>
      <c r="R53" s="119"/>
      <c r="S53" s="125">
        <v>14965850</v>
      </c>
    </row>
    <row r="54" spans="1:19" ht="18.75">
      <c r="A54" s="19"/>
      <c r="B54" s="22" t="s">
        <v>10</v>
      </c>
      <c r="C54" s="35" t="s">
        <v>28</v>
      </c>
      <c r="D54" s="126"/>
      <c r="E54" s="127"/>
      <c r="F54" s="126"/>
      <c r="G54" s="128"/>
      <c r="H54" s="126"/>
      <c r="I54" s="127"/>
      <c r="J54" s="126"/>
      <c r="K54" s="127"/>
      <c r="L54" s="129"/>
      <c r="M54" s="130"/>
      <c r="N54" s="129"/>
      <c r="O54" s="130"/>
      <c r="P54" s="129"/>
      <c r="Q54" s="131"/>
      <c r="R54" s="129"/>
      <c r="S54" s="132"/>
    </row>
    <row r="55" spans="1:19" ht="18.75">
      <c r="A55" s="19"/>
      <c r="B55" s="22" t="s">
        <v>10</v>
      </c>
      <c r="C55" s="34" t="s">
        <v>34</v>
      </c>
      <c r="D55" s="119"/>
      <c r="E55" s="120"/>
      <c r="F55" s="119"/>
      <c r="G55" s="121"/>
      <c r="H55" s="119"/>
      <c r="I55" s="120"/>
      <c r="J55" s="119"/>
      <c r="K55" s="120"/>
      <c r="L55" s="122"/>
      <c r="M55" s="123"/>
      <c r="N55" s="122"/>
      <c r="O55" s="123"/>
      <c r="P55" s="119"/>
      <c r="Q55" s="124"/>
      <c r="R55" s="119"/>
      <c r="S55" s="125"/>
    </row>
    <row r="56" spans="1:19" ht="18.75">
      <c r="A56" s="19"/>
      <c r="B56" s="22" t="s">
        <v>10</v>
      </c>
      <c r="C56" s="36" t="s">
        <v>20</v>
      </c>
      <c r="D56" s="133"/>
      <c r="E56" s="134"/>
      <c r="F56" s="133"/>
      <c r="G56" s="135"/>
      <c r="H56" s="133"/>
      <c r="I56" s="134"/>
      <c r="J56" s="133"/>
      <c r="K56" s="134"/>
      <c r="L56" s="136"/>
      <c r="M56" s="137"/>
      <c r="N56" s="136"/>
      <c r="O56" s="137"/>
      <c r="P56" s="133"/>
      <c r="Q56" s="138"/>
      <c r="R56" s="133"/>
      <c r="S56" s="139"/>
    </row>
    <row r="57" spans="1:19" ht="18.75">
      <c r="A57" s="19"/>
      <c r="B57" s="22" t="s">
        <v>10</v>
      </c>
      <c r="C57" s="34" t="s">
        <v>29</v>
      </c>
      <c r="D57" s="119"/>
      <c r="E57" s="120"/>
      <c r="F57" s="119"/>
      <c r="G57" s="121"/>
      <c r="H57" s="119"/>
      <c r="I57" s="120"/>
      <c r="J57" s="119"/>
      <c r="K57" s="120"/>
      <c r="L57" s="122"/>
      <c r="M57" s="123"/>
      <c r="N57" s="122"/>
      <c r="O57" s="123"/>
      <c r="P57" s="119"/>
      <c r="Q57" s="124"/>
      <c r="R57" s="119"/>
      <c r="S57" s="125"/>
    </row>
    <row r="58" spans="1:19" ht="32.25" thickBot="1">
      <c r="A58" s="19"/>
      <c r="B58" s="22" t="s">
        <v>10</v>
      </c>
      <c r="C58" s="37" t="s">
        <v>30</v>
      </c>
      <c r="D58" s="140"/>
      <c r="E58" s="141"/>
      <c r="F58" s="140"/>
      <c r="G58" s="142"/>
      <c r="H58" s="140"/>
      <c r="I58" s="141"/>
      <c r="J58" s="140"/>
      <c r="K58" s="141"/>
      <c r="L58" s="143"/>
      <c r="M58" s="144"/>
      <c r="N58" s="143"/>
      <c r="O58" s="144"/>
      <c r="P58" s="140"/>
      <c r="Q58" s="145"/>
      <c r="R58" s="140"/>
      <c r="S58" s="146"/>
    </row>
    <row r="59" spans="1:19" ht="24" customHeight="1" thickTop="1" thickBot="1">
      <c r="A59" s="20"/>
      <c r="B59" s="25" t="s">
        <v>10</v>
      </c>
      <c r="C59" s="96" t="s">
        <v>31</v>
      </c>
      <c r="D59" s="147"/>
      <c r="E59" s="148">
        <f>SUM(E51:E58)</f>
        <v>5</v>
      </c>
      <c r="F59" s="149"/>
      <c r="G59" s="148">
        <f>SUM(G51:G58)</f>
        <v>5</v>
      </c>
      <c r="H59" s="150"/>
      <c r="I59" s="148">
        <f>SUM(I51:I58)</f>
        <v>0</v>
      </c>
      <c r="J59" s="150"/>
      <c r="K59" s="153">
        <f>SUM(K51:K58)</f>
        <v>216</v>
      </c>
      <c r="L59" s="151"/>
      <c r="M59" s="152">
        <f>SUM(M51:M58)</f>
        <v>422</v>
      </c>
      <c r="N59" s="151"/>
      <c r="O59" s="152">
        <f>SUM(O51:O58)</f>
        <v>513</v>
      </c>
      <c r="P59" s="150"/>
      <c r="Q59" s="153">
        <f>SUM(Q51:Q58)</f>
        <v>52725</v>
      </c>
      <c r="R59" s="150"/>
      <c r="S59" s="154">
        <f>SUM(S51:S58)</f>
        <v>14965850</v>
      </c>
    </row>
    <row r="60" spans="1:19" ht="19.5" thickTop="1">
      <c r="A60" s="24">
        <v>7</v>
      </c>
      <c r="B60" s="23" t="s">
        <v>42</v>
      </c>
      <c r="C60" s="97" t="s">
        <v>25</v>
      </c>
      <c r="D60" s="104"/>
      <c r="E60" s="105">
        <v>2</v>
      </c>
      <c r="F60" s="104"/>
      <c r="G60" s="106">
        <v>2</v>
      </c>
      <c r="H60" s="104"/>
      <c r="I60" s="105">
        <v>0</v>
      </c>
      <c r="J60" s="104"/>
      <c r="K60" s="105"/>
      <c r="L60" s="107"/>
      <c r="M60" s="108"/>
      <c r="N60" s="107"/>
      <c r="O60" s="108"/>
      <c r="P60" s="104"/>
      <c r="Q60" s="109"/>
      <c r="R60" s="104"/>
      <c r="S60" s="110"/>
    </row>
    <row r="61" spans="1:19" ht="18.75">
      <c r="A61" s="19"/>
      <c r="B61" s="22" t="s">
        <v>42</v>
      </c>
      <c r="C61" s="98" t="s">
        <v>26</v>
      </c>
      <c r="D61" s="111"/>
      <c r="E61" s="112">
        <v>1</v>
      </c>
      <c r="F61" s="113"/>
      <c r="G61" s="114">
        <v>1</v>
      </c>
      <c r="H61" s="111"/>
      <c r="I61" s="112">
        <v>0</v>
      </c>
      <c r="J61" s="111"/>
      <c r="K61" s="112"/>
      <c r="L61" s="115"/>
      <c r="M61" s="116"/>
      <c r="N61" s="115"/>
      <c r="O61" s="116"/>
      <c r="P61" s="111"/>
      <c r="Q61" s="117"/>
      <c r="R61" s="111"/>
      <c r="S61" s="118"/>
    </row>
    <row r="62" spans="1:19" ht="18.75">
      <c r="A62" s="19"/>
      <c r="B62" s="22" t="s">
        <v>42</v>
      </c>
      <c r="C62" s="99" t="s">
        <v>27</v>
      </c>
      <c r="D62" s="119"/>
      <c r="E62" s="120">
        <v>13</v>
      </c>
      <c r="F62" s="119"/>
      <c r="G62" s="121">
        <v>13</v>
      </c>
      <c r="H62" s="119"/>
      <c r="I62" s="120">
        <v>0</v>
      </c>
      <c r="J62" s="119" t="s">
        <v>60</v>
      </c>
      <c r="K62" s="120"/>
      <c r="L62" s="122" t="s">
        <v>60</v>
      </c>
      <c r="M62" s="123"/>
      <c r="N62" s="122" t="s">
        <v>60</v>
      </c>
      <c r="O62" s="123"/>
      <c r="P62" s="119" t="s">
        <v>60</v>
      </c>
      <c r="Q62" s="124"/>
      <c r="R62" s="119" t="s">
        <v>60</v>
      </c>
      <c r="S62" s="125"/>
    </row>
    <row r="63" spans="1:19" ht="18.75">
      <c r="A63" s="19"/>
      <c r="B63" s="22" t="s">
        <v>42</v>
      </c>
      <c r="C63" s="100" t="s">
        <v>28</v>
      </c>
      <c r="D63" s="126"/>
      <c r="E63" s="127">
        <v>3</v>
      </c>
      <c r="F63" s="126"/>
      <c r="G63" s="128">
        <v>3</v>
      </c>
      <c r="H63" s="126"/>
      <c r="I63" s="127">
        <v>0</v>
      </c>
      <c r="J63" s="126" t="s">
        <v>60</v>
      </c>
      <c r="K63" s="127"/>
      <c r="L63" s="126" t="s">
        <v>60</v>
      </c>
      <c r="M63" s="130"/>
      <c r="N63" s="126" t="s">
        <v>60</v>
      </c>
      <c r="O63" s="130"/>
      <c r="P63" s="126" t="s">
        <v>60</v>
      </c>
      <c r="Q63" s="131"/>
      <c r="R63" s="126" t="s">
        <v>60</v>
      </c>
      <c r="S63" s="132"/>
    </row>
    <row r="64" spans="1:19" ht="18.75">
      <c r="A64" s="19"/>
      <c r="B64" s="22" t="s">
        <v>42</v>
      </c>
      <c r="C64" s="99" t="s">
        <v>34</v>
      </c>
      <c r="D64" s="119"/>
      <c r="E64" s="120">
        <v>14</v>
      </c>
      <c r="F64" s="119"/>
      <c r="G64" s="121">
        <v>12</v>
      </c>
      <c r="H64" s="119"/>
      <c r="I64" s="120">
        <v>2</v>
      </c>
      <c r="J64" s="119"/>
      <c r="K64" s="120">
        <v>32</v>
      </c>
      <c r="L64" s="122"/>
      <c r="M64" s="123">
        <v>257.63</v>
      </c>
      <c r="N64" s="122" t="s">
        <v>60</v>
      </c>
      <c r="O64" s="123"/>
      <c r="P64" s="119" t="s">
        <v>60</v>
      </c>
      <c r="Q64" s="124"/>
      <c r="R64" s="119"/>
      <c r="S64" s="125">
        <v>374294.06</v>
      </c>
    </row>
    <row r="65" spans="1:19" ht="18.75">
      <c r="A65" s="19"/>
      <c r="B65" s="22" t="s">
        <v>42</v>
      </c>
      <c r="C65" s="101" t="s">
        <v>20</v>
      </c>
      <c r="D65" s="133"/>
      <c r="E65" s="134"/>
      <c r="F65" s="133"/>
      <c r="G65" s="135"/>
      <c r="H65" s="133"/>
      <c r="I65" s="134"/>
      <c r="J65" s="133"/>
      <c r="K65" s="134"/>
      <c r="L65" s="136"/>
      <c r="M65" s="137"/>
      <c r="N65" s="136"/>
      <c r="O65" s="137"/>
      <c r="P65" s="133"/>
      <c r="Q65" s="138"/>
      <c r="R65" s="133"/>
      <c r="S65" s="139"/>
    </row>
    <row r="66" spans="1:19" ht="18.75">
      <c r="A66" s="19"/>
      <c r="B66" s="22" t="s">
        <v>11</v>
      </c>
      <c r="C66" s="99" t="s">
        <v>29</v>
      </c>
      <c r="D66" s="119"/>
      <c r="E66" s="120"/>
      <c r="F66" s="119"/>
      <c r="G66" s="121"/>
      <c r="H66" s="119"/>
      <c r="I66" s="120"/>
      <c r="J66" s="119"/>
      <c r="K66" s="120"/>
      <c r="L66" s="122"/>
      <c r="M66" s="123"/>
      <c r="N66" s="122"/>
      <c r="O66" s="123"/>
      <c r="P66" s="119"/>
      <c r="Q66" s="124"/>
      <c r="R66" s="119"/>
      <c r="S66" s="125"/>
    </row>
    <row r="67" spans="1:19" ht="32.25" thickBot="1">
      <c r="A67" s="19"/>
      <c r="B67" s="22" t="s">
        <v>11</v>
      </c>
      <c r="C67" s="102" t="s">
        <v>30</v>
      </c>
      <c r="D67" s="140"/>
      <c r="E67" s="141">
        <v>1</v>
      </c>
      <c r="F67" s="140"/>
      <c r="G67" s="142">
        <v>1</v>
      </c>
      <c r="H67" s="140"/>
      <c r="I67" s="141">
        <v>0</v>
      </c>
      <c r="J67" s="140" t="s">
        <v>60</v>
      </c>
      <c r="K67" s="141"/>
      <c r="L67" s="140" t="s">
        <v>60</v>
      </c>
      <c r="M67" s="144"/>
      <c r="N67" s="140" t="s">
        <v>60</v>
      </c>
      <c r="O67" s="144"/>
      <c r="P67" s="140" t="s">
        <v>60</v>
      </c>
      <c r="Q67" s="145"/>
      <c r="R67" s="140" t="s">
        <v>60</v>
      </c>
      <c r="S67" s="146"/>
    </row>
    <row r="68" spans="1:19" ht="24" customHeight="1" thickTop="1" thickBot="1">
      <c r="A68" s="20"/>
      <c r="B68" s="22" t="s">
        <v>11</v>
      </c>
      <c r="C68" s="103" t="s">
        <v>31</v>
      </c>
      <c r="D68" s="147"/>
      <c r="E68" s="148">
        <f>SUM(E60:E67)</f>
        <v>34</v>
      </c>
      <c r="F68" s="149"/>
      <c r="G68" s="148">
        <f>SUM(G60:G67)</f>
        <v>32</v>
      </c>
      <c r="H68" s="150"/>
      <c r="I68" s="148">
        <f>SUM(I60:I67)</f>
        <v>2</v>
      </c>
      <c r="J68" s="150"/>
      <c r="K68" s="153">
        <f>SUM(K60:K67)</f>
        <v>32</v>
      </c>
      <c r="L68" s="151"/>
      <c r="M68" s="152">
        <f>SUM(M60:M67)</f>
        <v>257.63</v>
      </c>
      <c r="N68" s="151"/>
      <c r="O68" s="152">
        <f>SUM(O60:O67)</f>
        <v>0</v>
      </c>
      <c r="P68" s="150"/>
      <c r="Q68" s="153">
        <f>SUM(Q60:Q67)</f>
        <v>0</v>
      </c>
      <c r="R68" s="150"/>
      <c r="S68" s="154">
        <f>SUM(S60:S67)</f>
        <v>374294.06</v>
      </c>
    </row>
    <row r="69" spans="1:19" ht="19.5" thickTop="1">
      <c r="A69" s="24">
        <v>8</v>
      </c>
      <c r="B69" s="23" t="s">
        <v>12</v>
      </c>
      <c r="C69" s="32" t="s">
        <v>25</v>
      </c>
      <c r="D69" s="104"/>
      <c r="E69" s="105">
        <v>2</v>
      </c>
      <c r="F69" s="104"/>
      <c r="G69" s="106">
        <v>2</v>
      </c>
      <c r="H69" s="104"/>
      <c r="I69" s="105">
        <v>0</v>
      </c>
      <c r="J69" s="104"/>
      <c r="K69" s="105">
        <v>19</v>
      </c>
      <c r="L69" s="107" t="s">
        <v>60</v>
      </c>
      <c r="M69" s="108"/>
      <c r="N69" s="107" t="s">
        <v>60</v>
      </c>
      <c r="O69" s="108"/>
      <c r="P69" s="104" t="s">
        <v>60</v>
      </c>
      <c r="Q69" s="109"/>
      <c r="R69" s="104" t="s">
        <v>60</v>
      </c>
      <c r="S69" s="110"/>
    </row>
    <row r="70" spans="1:19" ht="18.75">
      <c r="A70" s="19"/>
      <c r="B70" s="22" t="s">
        <v>12</v>
      </c>
      <c r="C70" s="33" t="s">
        <v>26</v>
      </c>
      <c r="D70" s="111"/>
      <c r="E70" s="112"/>
      <c r="F70" s="113"/>
      <c r="G70" s="114"/>
      <c r="H70" s="111"/>
      <c r="I70" s="112"/>
      <c r="J70" s="111"/>
      <c r="K70" s="112"/>
      <c r="L70" s="115"/>
      <c r="M70" s="116"/>
      <c r="N70" s="115"/>
      <c r="O70" s="116"/>
      <c r="P70" s="111"/>
      <c r="Q70" s="117"/>
      <c r="R70" s="111"/>
      <c r="S70" s="118"/>
    </row>
    <row r="71" spans="1:19" ht="18.75">
      <c r="A71" s="19"/>
      <c r="B71" s="22" t="s">
        <v>12</v>
      </c>
      <c r="C71" s="34" t="s">
        <v>27</v>
      </c>
      <c r="D71" s="119"/>
      <c r="E71" s="120">
        <v>3</v>
      </c>
      <c r="F71" s="119"/>
      <c r="G71" s="121">
        <v>2</v>
      </c>
      <c r="H71" s="119"/>
      <c r="I71" s="120">
        <v>1</v>
      </c>
      <c r="J71" s="119"/>
      <c r="K71" s="120">
        <v>55</v>
      </c>
      <c r="L71" s="122" t="s">
        <v>60</v>
      </c>
      <c r="M71" s="123"/>
      <c r="N71" s="122" t="s">
        <v>60</v>
      </c>
      <c r="O71" s="123"/>
      <c r="P71" s="119" t="s">
        <v>60</v>
      </c>
      <c r="Q71" s="124"/>
      <c r="R71" s="119" t="s">
        <v>60</v>
      </c>
      <c r="S71" s="125"/>
    </row>
    <row r="72" spans="1:19" ht="18.75">
      <c r="A72" s="19"/>
      <c r="B72" s="22" t="s">
        <v>12</v>
      </c>
      <c r="C72" s="35" t="s">
        <v>28</v>
      </c>
      <c r="D72" s="126"/>
      <c r="E72" s="127"/>
      <c r="F72" s="126"/>
      <c r="G72" s="128"/>
      <c r="H72" s="126"/>
      <c r="I72" s="127"/>
      <c r="J72" s="126"/>
      <c r="K72" s="127"/>
      <c r="L72" s="129"/>
      <c r="M72" s="130"/>
      <c r="N72" s="129"/>
      <c r="O72" s="130"/>
      <c r="P72" s="129"/>
      <c r="Q72" s="131"/>
      <c r="R72" s="129"/>
      <c r="S72" s="132"/>
    </row>
    <row r="73" spans="1:19" ht="18.75">
      <c r="A73" s="19"/>
      <c r="B73" s="22" t="s">
        <v>12</v>
      </c>
      <c r="C73" s="34" t="s">
        <v>34</v>
      </c>
      <c r="D73" s="119"/>
      <c r="E73" s="120"/>
      <c r="F73" s="119"/>
      <c r="G73" s="121"/>
      <c r="H73" s="119"/>
      <c r="I73" s="120"/>
      <c r="J73" s="119"/>
      <c r="K73" s="120"/>
      <c r="L73" s="122"/>
      <c r="M73" s="123"/>
      <c r="N73" s="122"/>
      <c r="O73" s="123"/>
      <c r="P73" s="119"/>
      <c r="Q73" s="124"/>
      <c r="R73" s="119"/>
      <c r="S73" s="125"/>
    </row>
    <row r="74" spans="1:19" ht="18.75">
      <c r="A74" s="19"/>
      <c r="B74" s="22" t="s">
        <v>12</v>
      </c>
      <c r="C74" s="36" t="s">
        <v>20</v>
      </c>
      <c r="D74" s="133"/>
      <c r="E74" s="134"/>
      <c r="F74" s="133"/>
      <c r="G74" s="135"/>
      <c r="H74" s="133"/>
      <c r="I74" s="134"/>
      <c r="J74" s="133"/>
      <c r="K74" s="134"/>
      <c r="L74" s="136"/>
      <c r="M74" s="137"/>
      <c r="N74" s="136"/>
      <c r="O74" s="137"/>
      <c r="P74" s="133"/>
      <c r="Q74" s="138"/>
      <c r="R74" s="133"/>
      <c r="S74" s="139"/>
    </row>
    <row r="75" spans="1:19" ht="18.75">
      <c r="A75" s="19"/>
      <c r="B75" s="22" t="s">
        <v>12</v>
      </c>
      <c r="C75" s="34" t="s">
        <v>29</v>
      </c>
      <c r="D75" s="119"/>
      <c r="E75" s="120"/>
      <c r="F75" s="119"/>
      <c r="G75" s="121"/>
      <c r="H75" s="119"/>
      <c r="I75" s="120"/>
      <c r="J75" s="119"/>
      <c r="K75" s="120"/>
      <c r="L75" s="122"/>
      <c r="M75" s="123"/>
      <c r="N75" s="122"/>
      <c r="O75" s="123"/>
      <c r="P75" s="119"/>
      <c r="Q75" s="124"/>
      <c r="R75" s="119"/>
      <c r="S75" s="125"/>
    </row>
    <row r="76" spans="1:19" ht="32.25" thickBot="1">
      <c r="A76" s="19"/>
      <c r="B76" s="22" t="s">
        <v>12</v>
      </c>
      <c r="C76" s="37" t="s">
        <v>30</v>
      </c>
      <c r="D76" s="140"/>
      <c r="E76" s="141"/>
      <c r="F76" s="140"/>
      <c r="G76" s="142"/>
      <c r="H76" s="140"/>
      <c r="I76" s="141"/>
      <c r="J76" s="140"/>
      <c r="K76" s="141"/>
      <c r="L76" s="143"/>
      <c r="M76" s="144"/>
      <c r="N76" s="143"/>
      <c r="O76" s="144"/>
      <c r="P76" s="140"/>
      <c r="Q76" s="145"/>
      <c r="R76" s="140"/>
      <c r="S76" s="146"/>
    </row>
    <row r="77" spans="1:19" ht="24" customHeight="1" thickTop="1" thickBot="1">
      <c r="A77" s="20"/>
      <c r="B77" s="25" t="s">
        <v>12</v>
      </c>
      <c r="C77" s="96" t="s">
        <v>31</v>
      </c>
      <c r="D77" s="147"/>
      <c r="E77" s="148">
        <f>SUM(E69:E76)</f>
        <v>5</v>
      </c>
      <c r="F77" s="149"/>
      <c r="G77" s="148">
        <f>SUM(G69:G76)</f>
        <v>4</v>
      </c>
      <c r="H77" s="150"/>
      <c r="I77" s="148">
        <f>SUM(I69:I76)</f>
        <v>1</v>
      </c>
      <c r="J77" s="150"/>
      <c r="K77" s="153">
        <f>SUM(K69:K76)</f>
        <v>74</v>
      </c>
      <c r="L77" s="151"/>
      <c r="M77" s="152">
        <f>SUM(M69:M76)</f>
        <v>0</v>
      </c>
      <c r="N77" s="151"/>
      <c r="O77" s="152">
        <f>SUM(O69:O76)</f>
        <v>0</v>
      </c>
      <c r="P77" s="150"/>
      <c r="Q77" s="153">
        <f>SUM(Q69:Q76)</f>
        <v>0</v>
      </c>
      <c r="R77" s="150"/>
      <c r="S77" s="154">
        <f>SUM(S69:S76)</f>
        <v>0</v>
      </c>
    </row>
    <row r="78" spans="1:19" ht="19.5" thickTop="1">
      <c r="A78" s="24">
        <v>9</v>
      </c>
      <c r="B78" s="23" t="s">
        <v>13</v>
      </c>
      <c r="C78" s="32" t="s">
        <v>25</v>
      </c>
      <c r="D78" s="104"/>
      <c r="E78" s="105">
        <v>3</v>
      </c>
      <c r="F78" s="104"/>
      <c r="G78" s="106">
        <v>3</v>
      </c>
      <c r="H78" s="104"/>
      <c r="I78" s="105">
        <v>0</v>
      </c>
      <c r="J78" s="104"/>
      <c r="K78" s="105">
        <v>11</v>
      </c>
      <c r="L78" s="107"/>
      <c r="M78" s="108">
        <v>540</v>
      </c>
      <c r="N78" s="107"/>
      <c r="O78" s="108"/>
      <c r="P78" s="104"/>
      <c r="Q78" s="109">
        <v>0</v>
      </c>
      <c r="R78" s="104" t="s">
        <v>60</v>
      </c>
      <c r="S78" s="110"/>
    </row>
    <row r="79" spans="1:19" ht="18.75">
      <c r="A79" s="19"/>
      <c r="B79" s="22" t="s">
        <v>13</v>
      </c>
      <c r="C79" s="33" t="s">
        <v>26</v>
      </c>
      <c r="D79" s="111"/>
      <c r="E79" s="112"/>
      <c r="F79" s="113"/>
      <c r="G79" s="114"/>
      <c r="H79" s="111"/>
      <c r="I79" s="112"/>
      <c r="J79" s="111"/>
      <c r="K79" s="112"/>
      <c r="L79" s="115"/>
      <c r="M79" s="116"/>
      <c r="N79" s="115"/>
      <c r="O79" s="116"/>
      <c r="P79" s="111"/>
      <c r="Q79" s="117"/>
      <c r="R79" s="111"/>
      <c r="S79" s="118"/>
    </row>
    <row r="80" spans="1:19" ht="18.75">
      <c r="A80" s="19"/>
      <c r="B80" s="22" t="s">
        <v>13</v>
      </c>
      <c r="C80" s="34" t="s">
        <v>27</v>
      </c>
      <c r="D80" s="119"/>
      <c r="E80" s="120"/>
      <c r="F80" s="119"/>
      <c r="G80" s="121"/>
      <c r="H80" s="119"/>
      <c r="I80" s="120"/>
      <c r="J80" s="119"/>
      <c r="K80" s="120"/>
      <c r="L80" s="122"/>
      <c r="M80" s="123"/>
      <c r="N80" s="122"/>
      <c r="O80" s="123"/>
      <c r="P80" s="119"/>
      <c r="Q80" s="124"/>
      <c r="R80" s="119"/>
      <c r="S80" s="125"/>
    </row>
    <row r="81" spans="1:19" ht="18.75">
      <c r="A81" s="19"/>
      <c r="B81" s="22" t="s">
        <v>13</v>
      </c>
      <c r="C81" s="35" t="s">
        <v>28</v>
      </c>
      <c r="D81" s="126"/>
      <c r="E81" s="127">
        <v>1</v>
      </c>
      <c r="F81" s="126"/>
      <c r="G81" s="128">
        <v>1</v>
      </c>
      <c r="H81" s="126"/>
      <c r="I81" s="127">
        <v>0</v>
      </c>
      <c r="J81" s="126"/>
      <c r="K81" s="127">
        <v>1</v>
      </c>
      <c r="L81" s="129"/>
      <c r="M81" s="130">
        <v>3.14</v>
      </c>
      <c r="N81" s="129"/>
      <c r="O81" s="130"/>
      <c r="P81" s="129"/>
      <c r="Q81" s="131">
        <v>0</v>
      </c>
      <c r="R81" s="129" t="s">
        <v>60</v>
      </c>
      <c r="S81" s="132"/>
    </row>
    <row r="82" spans="1:19" ht="18.75">
      <c r="A82" s="19"/>
      <c r="B82" s="22" t="s">
        <v>13</v>
      </c>
      <c r="C82" s="34" t="s">
        <v>34</v>
      </c>
      <c r="D82" s="119"/>
      <c r="E82" s="120">
        <v>1</v>
      </c>
      <c r="F82" s="119"/>
      <c r="G82" s="121">
        <v>1</v>
      </c>
      <c r="H82" s="119"/>
      <c r="I82" s="120">
        <v>0</v>
      </c>
      <c r="J82" s="119"/>
      <c r="K82" s="120">
        <v>1</v>
      </c>
      <c r="L82" s="122"/>
      <c r="M82" s="123">
        <v>22</v>
      </c>
      <c r="N82" s="122"/>
      <c r="O82" s="123"/>
      <c r="P82" s="119"/>
      <c r="Q82" s="124">
        <v>0</v>
      </c>
      <c r="R82" s="119" t="s">
        <v>60</v>
      </c>
      <c r="S82" s="125"/>
    </row>
    <row r="83" spans="1:19" ht="18.75">
      <c r="A83" s="19"/>
      <c r="B83" s="22" t="s">
        <v>13</v>
      </c>
      <c r="C83" s="36" t="s">
        <v>20</v>
      </c>
      <c r="D83" s="133"/>
      <c r="E83" s="134"/>
      <c r="F83" s="133"/>
      <c r="G83" s="135"/>
      <c r="H83" s="133"/>
      <c r="I83" s="134"/>
      <c r="J83" s="133"/>
      <c r="K83" s="134"/>
      <c r="L83" s="136"/>
      <c r="M83" s="137"/>
      <c r="N83" s="136"/>
      <c r="O83" s="137"/>
      <c r="P83" s="133"/>
      <c r="Q83" s="138"/>
      <c r="R83" s="133"/>
      <c r="S83" s="139"/>
    </row>
    <row r="84" spans="1:19" ht="18.75">
      <c r="A84" s="19"/>
      <c r="B84" s="22" t="s">
        <v>13</v>
      </c>
      <c r="C84" s="34" t="s">
        <v>29</v>
      </c>
      <c r="D84" s="119"/>
      <c r="E84" s="120"/>
      <c r="F84" s="119"/>
      <c r="G84" s="121"/>
      <c r="H84" s="119"/>
      <c r="I84" s="120"/>
      <c r="J84" s="119"/>
      <c r="K84" s="120"/>
      <c r="L84" s="122"/>
      <c r="M84" s="123"/>
      <c r="N84" s="122"/>
      <c r="O84" s="123"/>
      <c r="P84" s="119"/>
      <c r="Q84" s="124"/>
      <c r="R84" s="119"/>
      <c r="S84" s="125"/>
    </row>
    <row r="85" spans="1:19" ht="32.25" thickBot="1">
      <c r="A85" s="19"/>
      <c r="B85" s="22" t="s">
        <v>13</v>
      </c>
      <c r="C85" s="37" t="s">
        <v>30</v>
      </c>
      <c r="D85" s="140"/>
      <c r="E85" s="141"/>
      <c r="F85" s="140"/>
      <c r="G85" s="142"/>
      <c r="H85" s="140"/>
      <c r="I85" s="141"/>
      <c r="J85" s="140"/>
      <c r="K85" s="141"/>
      <c r="L85" s="143"/>
      <c r="M85" s="144"/>
      <c r="N85" s="143"/>
      <c r="O85" s="144"/>
      <c r="P85" s="140"/>
      <c r="Q85" s="145"/>
      <c r="R85" s="140"/>
      <c r="S85" s="146"/>
    </row>
    <row r="86" spans="1:19" ht="24" customHeight="1" thickTop="1" thickBot="1">
      <c r="A86" s="20"/>
      <c r="B86" s="25" t="s">
        <v>13</v>
      </c>
      <c r="C86" s="96" t="s">
        <v>31</v>
      </c>
      <c r="D86" s="147"/>
      <c r="E86" s="148">
        <f>SUM(E78:E85)</f>
        <v>5</v>
      </c>
      <c r="F86" s="149"/>
      <c r="G86" s="148">
        <f>SUM(G78:G85)</f>
        <v>5</v>
      </c>
      <c r="H86" s="150"/>
      <c r="I86" s="148">
        <f>SUM(I78:I85)</f>
        <v>0</v>
      </c>
      <c r="J86" s="150"/>
      <c r="K86" s="153">
        <f>SUM(K78:K85)</f>
        <v>13</v>
      </c>
      <c r="L86" s="151"/>
      <c r="M86" s="152">
        <f>SUM(M78:M85)</f>
        <v>565.14</v>
      </c>
      <c r="N86" s="151"/>
      <c r="O86" s="152">
        <f>SUM(O78:O85)</f>
        <v>0</v>
      </c>
      <c r="P86" s="150"/>
      <c r="Q86" s="153">
        <f>SUM(Q78:Q85)</f>
        <v>0</v>
      </c>
      <c r="R86" s="150"/>
      <c r="S86" s="154">
        <f>SUM(S78:S85)</f>
        <v>0</v>
      </c>
    </row>
    <row r="87" spans="1:19" ht="19.5" thickTop="1">
      <c r="A87" s="24">
        <v>10</v>
      </c>
      <c r="B87" s="23" t="s">
        <v>38</v>
      </c>
      <c r="C87" s="32" t="s">
        <v>25</v>
      </c>
      <c r="D87" s="104"/>
      <c r="E87" s="105">
        <v>23</v>
      </c>
      <c r="F87" s="104"/>
      <c r="G87" s="106">
        <v>23</v>
      </c>
      <c r="H87" s="104"/>
      <c r="I87" s="105">
        <v>0</v>
      </c>
      <c r="J87" s="104"/>
      <c r="K87" s="105"/>
      <c r="L87" s="107"/>
      <c r="M87" s="108"/>
      <c r="N87" s="107"/>
      <c r="O87" s="108"/>
      <c r="P87" s="104"/>
      <c r="Q87" s="109"/>
      <c r="R87" s="104"/>
      <c r="S87" s="110"/>
    </row>
    <row r="88" spans="1:19" ht="18.75">
      <c r="A88" s="19"/>
      <c r="B88" s="22" t="s">
        <v>38</v>
      </c>
      <c r="C88" s="33" t="s">
        <v>26</v>
      </c>
      <c r="D88" s="111"/>
      <c r="E88" s="112"/>
      <c r="F88" s="113"/>
      <c r="G88" s="114"/>
      <c r="H88" s="111"/>
      <c r="I88" s="112"/>
      <c r="J88" s="111"/>
      <c r="K88" s="112"/>
      <c r="L88" s="115"/>
      <c r="M88" s="116"/>
      <c r="N88" s="115"/>
      <c r="O88" s="116"/>
      <c r="P88" s="111"/>
      <c r="Q88" s="117"/>
      <c r="R88" s="111"/>
      <c r="S88" s="118"/>
    </row>
    <row r="89" spans="1:19" ht="18.75">
      <c r="A89" s="19"/>
      <c r="B89" s="22" t="s">
        <v>38</v>
      </c>
      <c r="C89" s="34" t="s">
        <v>27</v>
      </c>
      <c r="D89" s="119"/>
      <c r="E89" s="120">
        <v>3</v>
      </c>
      <c r="F89" s="119"/>
      <c r="G89" s="121">
        <v>2</v>
      </c>
      <c r="H89" s="119"/>
      <c r="I89" s="159">
        <v>1</v>
      </c>
      <c r="J89" s="10"/>
      <c r="K89" s="120">
        <v>1</v>
      </c>
      <c r="L89" s="122"/>
      <c r="M89" s="157">
        <v>2.44</v>
      </c>
      <c r="N89" s="122"/>
      <c r="O89" s="157">
        <v>2.44</v>
      </c>
      <c r="P89" s="119"/>
      <c r="Q89" s="158">
        <v>0</v>
      </c>
      <c r="R89" s="119"/>
      <c r="S89" s="125">
        <v>8333.01</v>
      </c>
    </row>
    <row r="90" spans="1:19" ht="18.75">
      <c r="A90" s="19"/>
      <c r="B90" s="22" t="s">
        <v>38</v>
      </c>
      <c r="C90" s="35" t="s">
        <v>28</v>
      </c>
      <c r="D90" s="126"/>
      <c r="E90" s="127">
        <v>1</v>
      </c>
      <c r="F90" s="126"/>
      <c r="G90" s="128">
        <v>1</v>
      </c>
      <c r="H90" s="126" t="s">
        <v>60</v>
      </c>
      <c r="I90" s="160"/>
      <c r="J90" s="126" t="s">
        <v>60</v>
      </c>
      <c r="K90" s="127"/>
      <c r="L90" s="129" t="s">
        <v>60</v>
      </c>
      <c r="M90" s="161"/>
      <c r="N90" s="129" t="s">
        <v>60</v>
      </c>
      <c r="O90" s="161"/>
      <c r="P90" s="129" t="s">
        <v>60</v>
      </c>
      <c r="Q90" s="162"/>
      <c r="R90" s="129" t="s">
        <v>60</v>
      </c>
      <c r="S90" s="132"/>
    </row>
    <row r="91" spans="1:19" ht="18.75">
      <c r="A91" s="19"/>
      <c r="B91" s="22" t="s">
        <v>38</v>
      </c>
      <c r="C91" s="34" t="s">
        <v>34</v>
      </c>
      <c r="D91" s="119"/>
      <c r="E91" s="120">
        <v>2</v>
      </c>
      <c r="F91" s="119"/>
      <c r="G91" s="121">
        <v>1</v>
      </c>
      <c r="H91" s="119"/>
      <c r="I91" s="120">
        <v>1</v>
      </c>
      <c r="J91" s="119"/>
      <c r="K91" s="120">
        <v>1</v>
      </c>
      <c r="L91" s="122"/>
      <c r="M91" s="157">
        <v>3.55</v>
      </c>
      <c r="N91" s="122"/>
      <c r="O91" s="123">
        <v>3.55</v>
      </c>
      <c r="P91" s="119"/>
      <c r="Q91" s="158"/>
      <c r="R91" s="119"/>
      <c r="S91" s="125">
        <v>3886.04</v>
      </c>
    </row>
    <row r="92" spans="1:19" ht="18.75">
      <c r="A92" s="19"/>
      <c r="B92" s="22" t="s">
        <v>38</v>
      </c>
      <c r="C92" s="36" t="s">
        <v>20</v>
      </c>
      <c r="D92" s="133"/>
      <c r="E92" s="134"/>
      <c r="F92" s="133"/>
      <c r="G92" s="135"/>
      <c r="H92" s="133"/>
      <c r="I92" s="134"/>
      <c r="J92" s="133"/>
      <c r="K92" s="134"/>
      <c r="L92" s="136"/>
      <c r="M92" s="137"/>
      <c r="N92" s="136"/>
      <c r="O92" s="137"/>
      <c r="P92" s="133"/>
      <c r="Q92" s="138"/>
      <c r="R92" s="133"/>
      <c r="S92" s="139"/>
    </row>
    <row r="93" spans="1:19" ht="18.75">
      <c r="A93" s="19"/>
      <c r="B93" s="22" t="s">
        <v>38</v>
      </c>
      <c r="C93" s="34" t="s">
        <v>29</v>
      </c>
      <c r="D93" s="119"/>
      <c r="E93" s="120"/>
      <c r="F93" s="119"/>
      <c r="G93" s="121"/>
      <c r="H93" s="119"/>
      <c r="I93" s="120"/>
      <c r="J93" s="119"/>
      <c r="K93" s="120"/>
      <c r="L93" s="122"/>
      <c r="M93" s="123"/>
      <c r="N93" s="122"/>
      <c r="O93" s="123"/>
      <c r="P93" s="119"/>
      <c r="Q93" s="124"/>
      <c r="R93" s="119"/>
      <c r="S93" s="125"/>
    </row>
    <row r="94" spans="1:19" ht="32.25" thickBot="1">
      <c r="A94" s="19"/>
      <c r="B94" s="22" t="s">
        <v>38</v>
      </c>
      <c r="C94" s="37" t="s">
        <v>30</v>
      </c>
      <c r="D94" s="140"/>
      <c r="E94" s="141"/>
      <c r="F94" s="140"/>
      <c r="G94" s="142"/>
      <c r="H94" s="140"/>
      <c r="I94" s="141"/>
      <c r="J94" s="140"/>
      <c r="K94" s="141"/>
      <c r="L94" s="143"/>
      <c r="M94" s="144"/>
      <c r="N94" s="143"/>
      <c r="O94" s="144"/>
      <c r="P94" s="140"/>
      <c r="Q94" s="145"/>
      <c r="R94" s="140"/>
      <c r="S94" s="146"/>
    </row>
    <row r="95" spans="1:19" ht="24" customHeight="1" thickTop="1" thickBot="1">
      <c r="A95" s="20"/>
      <c r="B95" s="22" t="s">
        <v>38</v>
      </c>
      <c r="C95" s="96" t="s">
        <v>31</v>
      </c>
      <c r="D95" s="147"/>
      <c r="E95" s="148">
        <f>SUM(E87:E94)</f>
        <v>29</v>
      </c>
      <c r="F95" s="149"/>
      <c r="G95" s="148">
        <f>SUM(G87:G94)</f>
        <v>27</v>
      </c>
      <c r="H95" s="150"/>
      <c r="I95" s="148">
        <f>SUM(I87:I94)</f>
        <v>2</v>
      </c>
      <c r="J95" s="150"/>
      <c r="K95" s="153">
        <f>SUM(K87:K94)</f>
        <v>2</v>
      </c>
      <c r="L95" s="151"/>
      <c r="M95" s="152">
        <f>SUM(M87:M94)</f>
        <v>5.99</v>
      </c>
      <c r="N95" s="151"/>
      <c r="O95" s="152">
        <f>SUM(O87:O94)</f>
        <v>5.99</v>
      </c>
      <c r="P95" s="150"/>
      <c r="Q95" s="153">
        <f>SUM(Q87:Q94)</f>
        <v>0</v>
      </c>
      <c r="R95" s="150"/>
      <c r="S95" s="154">
        <f>SUM(S87:S94)</f>
        <v>12219.05</v>
      </c>
    </row>
    <row r="96" spans="1:19" ht="19.5" thickTop="1">
      <c r="A96" s="24">
        <v>11</v>
      </c>
      <c r="B96" s="23" t="s">
        <v>33</v>
      </c>
      <c r="C96" s="32" t="s">
        <v>25</v>
      </c>
      <c r="D96" s="104"/>
      <c r="E96" s="105">
        <v>18</v>
      </c>
      <c r="F96" s="104"/>
      <c r="G96" s="106">
        <v>18</v>
      </c>
      <c r="H96" s="104"/>
      <c r="I96" s="105">
        <v>0</v>
      </c>
      <c r="J96" s="104"/>
      <c r="K96" s="105">
        <v>1387</v>
      </c>
      <c r="L96" s="107"/>
      <c r="M96" s="108">
        <v>16469.5</v>
      </c>
      <c r="N96" s="107"/>
      <c r="O96" s="108"/>
      <c r="P96" s="104"/>
      <c r="Q96" s="109"/>
      <c r="R96" s="104" t="s">
        <v>60</v>
      </c>
      <c r="S96" s="110"/>
    </row>
    <row r="97" spans="1:19" ht="18.75">
      <c r="A97" s="19"/>
      <c r="B97" s="22" t="s">
        <v>33</v>
      </c>
      <c r="C97" s="33" t="s">
        <v>26</v>
      </c>
      <c r="D97" s="111"/>
      <c r="E97" s="112"/>
      <c r="F97" s="113"/>
      <c r="G97" s="114"/>
      <c r="H97" s="111"/>
      <c r="I97" s="112"/>
      <c r="J97" s="111"/>
      <c r="K97" s="112"/>
      <c r="L97" s="115"/>
      <c r="M97" s="116"/>
      <c r="N97" s="115"/>
      <c r="O97" s="116"/>
      <c r="P97" s="111"/>
      <c r="Q97" s="117"/>
      <c r="R97" s="111"/>
      <c r="S97" s="118"/>
    </row>
    <row r="98" spans="1:19" ht="18.75">
      <c r="A98" s="19"/>
      <c r="B98" s="22" t="s">
        <v>33</v>
      </c>
      <c r="C98" s="34" t="s">
        <v>27</v>
      </c>
      <c r="D98" s="119"/>
      <c r="E98" s="120"/>
      <c r="F98" s="119"/>
      <c r="G98" s="121"/>
      <c r="H98" s="119"/>
      <c r="I98" s="120"/>
      <c r="J98" s="119"/>
      <c r="K98" s="120"/>
      <c r="L98" s="122"/>
      <c r="M98" s="123"/>
      <c r="N98" s="122"/>
      <c r="O98" s="123"/>
      <c r="P98" s="119"/>
      <c r="Q98" s="124"/>
      <c r="R98" s="119"/>
      <c r="S98" s="125"/>
    </row>
    <row r="99" spans="1:19" ht="18.75">
      <c r="A99" s="19"/>
      <c r="B99" s="22" t="s">
        <v>33</v>
      </c>
      <c r="C99" s="35" t="s">
        <v>28</v>
      </c>
      <c r="D99" s="126"/>
      <c r="E99" s="127">
        <v>2</v>
      </c>
      <c r="F99" s="126"/>
      <c r="G99" s="128">
        <v>2</v>
      </c>
      <c r="H99" s="126"/>
      <c r="I99" s="127">
        <v>0</v>
      </c>
      <c r="J99" s="126"/>
      <c r="K99" s="127">
        <v>40</v>
      </c>
      <c r="L99" s="129"/>
      <c r="M99" s="130">
        <v>327</v>
      </c>
      <c r="N99" s="129"/>
      <c r="O99" s="130"/>
      <c r="P99" s="129"/>
      <c r="Q99" s="131"/>
      <c r="R99" s="129" t="s">
        <v>60</v>
      </c>
      <c r="S99" s="132"/>
    </row>
    <row r="100" spans="1:19" ht="18.75">
      <c r="A100" s="19"/>
      <c r="B100" s="22" t="s">
        <v>33</v>
      </c>
      <c r="C100" s="34" t="s">
        <v>34</v>
      </c>
      <c r="D100" s="119"/>
      <c r="E100" s="120">
        <v>4</v>
      </c>
      <c r="F100" s="119"/>
      <c r="G100" s="121">
        <v>3</v>
      </c>
      <c r="H100" s="119"/>
      <c r="I100" s="120">
        <v>1</v>
      </c>
      <c r="J100" s="119"/>
      <c r="K100" s="120">
        <v>101</v>
      </c>
      <c r="L100" s="122"/>
      <c r="M100" s="123">
        <v>3652</v>
      </c>
      <c r="N100" s="122"/>
      <c r="O100" s="123"/>
      <c r="P100" s="119"/>
      <c r="Q100" s="124"/>
      <c r="R100" s="119" t="s">
        <v>60</v>
      </c>
      <c r="S100" s="125"/>
    </row>
    <row r="101" spans="1:19" ht="18.75">
      <c r="A101" s="19"/>
      <c r="B101" s="22" t="s">
        <v>33</v>
      </c>
      <c r="C101" s="36" t="s">
        <v>20</v>
      </c>
      <c r="D101" s="133"/>
      <c r="E101" s="134"/>
      <c r="F101" s="133"/>
      <c r="G101" s="135"/>
      <c r="H101" s="133"/>
      <c r="I101" s="134"/>
      <c r="J101" s="133"/>
      <c r="K101" s="134"/>
      <c r="L101" s="136"/>
      <c r="M101" s="137"/>
      <c r="N101" s="136"/>
      <c r="O101" s="137"/>
      <c r="P101" s="133"/>
      <c r="Q101" s="138"/>
      <c r="R101" s="133"/>
      <c r="S101" s="139"/>
    </row>
    <row r="102" spans="1:19" ht="18.75">
      <c r="A102" s="19"/>
      <c r="B102" s="22" t="s">
        <v>33</v>
      </c>
      <c r="C102" s="34" t="s">
        <v>29</v>
      </c>
      <c r="D102" s="119"/>
      <c r="E102" s="120"/>
      <c r="F102" s="119"/>
      <c r="G102" s="121"/>
      <c r="H102" s="119"/>
      <c r="I102" s="120"/>
      <c r="J102" s="119"/>
      <c r="K102" s="120"/>
      <c r="L102" s="122"/>
      <c r="M102" s="123"/>
      <c r="N102" s="122"/>
      <c r="O102" s="123"/>
      <c r="P102" s="119"/>
      <c r="Q102" s="124"/>
      <c r="R102" s="119"/>
      <c r="S102" s="125"/>
    </row>
    <row r="103" spans="1:19" ht="32.25" thickBot="1">
      <c r="A103" s="19"/>
      <c r="B103" s="22" t="s">
        <v>33</v>
      </c>
      <c r="C103" s="37" t="s">
        <v>30</v>
      </c>
      <c r="D103" s="140"/>
      <c r="E103" s="141"/>
      <c r="F103" s="140"/>
      <c r="G103" s="142"/>
      <c r="H103" s="140"/>
      <c r="I103" s="141"/>
      <c r="J103" s="140"/>
      <c r="K103" s="141"/>
      <c r="L103" s="143"/>
      <c r="M103" s="144"/>
      <c r="N103" s="143"/>
      <c r="O103" s="144"/>
      <c r="P103" s="140"/>
      <c r="Q103" s="145"/>
      <c r="R103" s="140"/>
      <c r="S103" s="146"/>
    </row>
    <row r="104" spans="1:19" ht="24" customHeight="1" thickTop="1" thickBot="1">
      <c r="A104" s="20"/>
      <c r="B104" s="25" t="s">
        <v>33</v>
      </c>
      <c r="C104" s="96" t="s">
        <v>31</v>
      </c>
      <c r="D104" s="147"/>
      <c r="E104" s="148">
        <f>SUM(E96:E103)</f>
        <v>24</v>
      </c>
      <c r="F104" s="149"/>
      <c r="G104" s="148">
        <f>SUM(G96:G103)</f>
        <v>23</v>
      </c>
      <c r="H104" s="150"/>
      <c r="I104" s="148">
        <f>SUM(I96:I103)</f>
        <v>1</v>
      </c>
      <c r="J104" s="150"/>
      <c r="K104" s="153">
        <f>SUM(K96:K103)</f>
        <v>1528</v>
      </c>
      <c r="L104" s="151"/>
      <c r="M104" s="152">
        <f>SUM(M96:M103)</f>
        <v>20448.5</v>
      </c>
      <c r="N104" s="151"/>
      <c r="O104" s="152">
        <f>SUM(O96:O103)</f>
        <v>0</v>
      </c>
      <c r="P104" s="150"/>
      <c r="Q104" s="153">
        <f>SUM(Q96:Q103)</f>
        <v>0</v>
      </c>
      <c r="R104" s="150"/>
      <c r="S104" s="154">
        <f>SUM(S96:S103)</f>
        <v>0</v>
      </c>
    </row>
    <row r="105" spans="1:19" ht="19.5" thickTop="1">
      <c r="A105" s="24">
        <v>12</v>
      </c>
      <c r="B105" s="31" t="s">
        <v>39</v>
      </c>
      <c r="C105" s="32" t="s">
        <v>25</v>
      </c>
      <c r="D105" s="104"/>
      <c r="E105" s="105"/>
      <c r="F105" s="104"/>
      <c r="G105" s="106"/>
      <c r="H105" s="104"/>
      <c r="I105" s="105"/>
      <c r="J105" s="104"/>
      <c r="K105" s="105"/>
      <c r="L105" s="107"/>
      <c r="M105" s="108"/>
      <c r="N105" s="107"/>
      <c r="O105" s="108"/>
      <c r="P105" s="104"/>
      <c r="Q105" s="109"/>
      <c r="R105" s="104"/>
      <c r="S105" s="110"/>
    </row>
    <row r="106" spans="1:19" ht="18.75">
      <c r="A106" s="19"/>
      <c r="B106" s="22" t="s">
        <v>39</v>
      </c>
      <c r="C106" s="33" t="s">
        <v>26</v>
      </c>
      <c r="D106" s="111"/>
      <c r="E106" s="112"/>
      <c r="F106" s="113"/>
      <c r="G106" s="114"/>
      <c r="H106" s="111"/>
      <c r="I106" s="112"/>
      <c r="J106" s="111"/>
      <c r="K106" s="112"/>
      <c r="L106" s="115"/>
      <c r="M106" s="116"/>
      <c r="N106" s="115"/>
      <c r="O106" s="116"/>
      <c r="P106" s="111"/>
      <c r="Q106" s="117"/>
      <c r="R106" s="111"/>
      <c r="S106" s="118"/>
    </row>
    <row r="107" spans="1:19" ht="18.75">
      <c r="A107" s="19"/>
      <c r="B107" s="22" t="s">
        <v>39</v>
      </c>
      <c r="C107" s="34" t="s">
        <v>27</v>
      </c>
      <c r="D107" s="119"/>
      <c r="E107" s="120">
        <v>1</v>
      </c>
      <c r="F107" s="119"/>
      <c r="G107" s="121">
        <v>1</v>
      </c>
      <c r="H107" s="119"/>
      <c r="I107" s="120">
        <v>0</v>
      </c>
      <c r="J107" s="119"/>
      <c r="K107" s="120">
        <v>1</v>
      </c>
      <c r="L107" s="122"/>
      <c r="M107" s="123">
        <v>9</v>
      </c>
      <c r="N107" s="122"/>
      <c r="O107" s="123">
        <v>8.66</v>
      </c>
      <c r="P107" s="119"/>
      <c r="Q107" s="124"/>
      <c r="R107" s="119" t="s">
        <v>60</v>
      </c>
      <c r="S107" s="125"/>
    </row>
    <row r="108" spans="1:19" ht="18.75">
      <c r="A108" s="19"/>
      <c r="B108" s="22" t="s">
        <v>39</v>
      </c>
      <c r="C108" s="35" t="s">
        <v>28</v>
      </c>
      <c r="D108" s="126"/>
      <c r="E108" s="127"/>
      <c r="F108" s="126"/>
      <c r="G108" s="128"/>
      <c r="H108" s="126"/>
      <c r="I108" s="127"/>
      <c r="J108" s="126"/>
      <c r="K108" s="127"/>
      <c r="L108" s="129"/>
      <c r="M108" s="130"/>
      <c r="N108" s="129"/>
      <c r="O108" s="130"/>
      <c r="P108" s="129"/>
      <c r="Q108" s="131"/>
      <c r="R108" s="129"/>
      <c r="S108" s="132"/>
    </row>
    <row r="109" spans="1:19" ht="18.75">
      <c r="A109" s="19"/>
      <c r="B109" s="22" t="s">
        <v>39</v>
      </c>
      <c r="C109" s="34" t="s">
        <v>34</v>
      </c>
      <c r="D109" s="119"/>
      <c r="E109" s="120"/>
      <c r="F109" s="119"/>
      <c r="G109" s="121"/>
      <c r="H109" s="119"/>
      <c r="I109" s="120"/>
      <c r="J109" s="119"/>
      <c r="K109" s="120"/>
      <c r="L109" s="122"/>
      <c r="M109" s="123"/>
      <c r="N109" s="122"/>
      <c r="O109" s="123"/>
      <c r="P109" s="119"/>
      <c r="Q109" s="124"/>
      <c r="R109" s="119"/>
      <c r="S109" s="125"/>
    </row>
    <row r="110" spans="1:19" ht="18.75">
      <c r="A110" s="19"/>
      <c r="B110" s="22" t="s">
        <v>39</v>
      </c>
      <c r="C110" s="36" t="s">
        <v>20</v>
      </c>
      <c r="D110" s="133"/>
      <c r="E110" s="134"/>
      <c r="F110" s="133"/>
      <c r="G110" s="135"/>
      <c r="H110" s="133"/>
      <c r="I110" s="134"/>
      <c r="J110" s="133"/>
      <c r="K110" s="134"/>
      <c r="L110" s="136"/>
      <c r="M110" s="137"/>
      <c r="N110" s="136"/>
      <c r="O110" s="137"/>
      <c r="P110" s="133"/>
      <c r="Q110" s="138"/>
      <c r="R110" s="133"/>
      <c r="S110" s="139"/>
    </row>
    <row r="111" spans="1:19" ht="18.75">
      <c r="A111" s="19"/>
      <c r="B111" s="22" t="s">
        <v>39</v>
      </c>
      <c r="C111" s="34" t="s">
        <v>29</v>
      </c>
      <c r="D111" s="119"/>
      <c r="E111" s="120"/>
      <c r="F111" s="119"/>
      <c r="G111" s="121"/>
      <c r="H111" s="119"/>
      <c r="I111" s="120"/>
      <c r="J111" s="119"/>
      <c r="K111" s="120"/>
      <c r="L111" s="122"/>
      <c r="M111" s="123"/>
      <c r="N111" s="122"/>
      <c r="O111" s="123"/>
      <c r="P111" s="119"/>
      <c r="Q111" s="124"/>
      <c r="R111" s="119"/>
      <c r="S111" s="125"/>
    </row>
    <row r="112" spans="1:19" ht="32.25" thickBot="1">
      <c r="A112" s="19"/>
      <c r="B112" s="22" t="s">
        <v>39</v>
      </c>
      <c r="C112" s="37" t="s">
        <v>30</v>
      </c>
      <c r="D112" s="140"/>
      <c r="E112" s="141"/>
      <c r="F112" s="140"/>
      <c r="G112" s="142"/>
      <c r="H112" s="140"/>
      <c r="I112" s="141"/>
      <c r="J112" s="140"/>
      <c r="K112" s="141"/>
      <c r="L112" s="143"/>
      <c r="M112" s="144"/>
      <c r="N112" s="143"/>
      <c r="O112" s="144"/>
      <c r="P112" s="140"/>
      <c r="Q112" s="145"/>
      <c r="R112" s="140"/>
      <c r="S112" s="146"/>
    </row>
    <row r="113" spans="1:19" ht="24" customHeight="1" thickTop="1" thickBot="1">
      <c r="A113" s="20"/>
      <c r="B113" s="25" t="s">
        <v>39</v>
      </c>
      <c r="C113" s="96" t="s">
        <v>31</v>
      </c>
      <c r="D113" s="147"/>
      <c r="E113" s="148">
        <f>SUM(E105:E112)</f>
        <v>1</v>
      </c>
      <c r="F113" s="149"/>
      <c r="G113" s="148">
        <f>SUM(G105:G112)</f>
        <v>1</v>
      </c>
      <c r="H113" s="150"/>
      <c r="I113" s="148">
        <f>SUM(I105:I112)</f>
        <v>0</v>
      </c>
      <c r="J113" s="150"/>
      <c r="K113" s="153">
        <f>SUM(K105:K112)</f>
        <v>1</v>
      </c>
      <c r="L113" s="151"/>
      <c r="M113" s="152">
        <f>SUM(M105:M112)</f>
        <v>9</v>
      </c>
      <c r="N113" s="151"/>
      <c r="O113" s="152">
        <f>SUM(O105:O112)</f>
        <v>8.66</v>
      </c>
      <c r="P113" s="150"/>
      <c r="Q113" s="153">
        <f>SUM(Q105:Q112)</f>
        <v>0</v>
      </c>
      <c r="R113" s="150"/>
      <c r="S113" s="154">
        <f>SUM(S105:S112)</f>
        <v>0</v>
      </c>
    </row>
    <row r="114" spans="1:19" ht="19.5" thickTop="1">
      <c r="A114" s="24">
        <v>13</v>
      </c>
      <c r="B114" s="23" t="s">
        <v>14</v>
      </c>
      <c r="C114" s="32" t="s">
        <v>25</v>
      </c>
      <c r="D114" s="104"/>
      <c r="E114" s="105">
        <v>4</v>
      </c>
      <c r="F114" s="104"/>
      <c r="G114" s="106">
        <v>1</v>
      </c>
      <c r="H114" s="104"/>
      <c r="I114" s="105"/>
      <c r="J114" s="104"/>
      <c r="K114" s="105">
        <v>3</v>
      </c>
      <c r="L114" s="107"/>
      <c r="M114" s="108"/>
      <c r="N114" s="107"/>
      <c r="O114" s="108"/>
      <c r="P114" s="104"/>
      <c r="Q114" s="109"/>
      <c r="R114" s="104"/>
      <c r="S114" s="110"/>
    </row>
    <row r="115" spans="1:19" ht="18.75">
      <c r="A115" s="19"/>
      <c r="B115" s="22" t="s">
        <v>14</v>
      </c>
      <c r="C115" s="33" t="s">
        <v>26</v>
      </c>
      <c r="D115" s="111"/>
      <c r="E115" s="112"/>
      <c r="F115" s="113"/>
      <c r="G115" s="114"/>
      <c r="H115" s="111"/>
      <c r="I115" s="112"/>
      <c r="J115" s="111"/>
      <c r="K115" s="112"/>
      <c r="L115" s="115"/>
      <c r="M115" s="116"/>
      <c r="N115" s="115"/>
      <c r="O115" s="116"/>
      <c r="P115" s="111"/>
      <c r="Q115" s="117"/>
      <c r="R115" s="111"/>
      <c r="S115" s="118"/>
    </row>
    <row r="116" spans="1:19" ht="18.75">
      <c r="A116" s="19"/>
      <c r="B116" s="22" t="s">
        <v>14</v>
      </c>
      <c r="C116" s="34" t="s">
        <v>27</v>
      </c>
      <c r="D116" s="119"/>
      <c r="E116" s="120">
        <v>9</v>
      </c>
      <c r="F116" s="119"/>
      <c r="G116" s="121">
        <v>6</v>
      </c>
      <c r="H116" s="119"/>
      <c r="I116" s="120">
        <v>0</v>
      </c>
      <c r="J116" s="119"/>
      <c r="K116" s="120">
        <v>88</v>
      </c>
      <c r="L116" s="119"/>
      <c r="M116" s="123">
        <v>89.21</v>
      </c>
      <c r="N116" s="119"/>
      <c r="O116" s="123">
        <v>10</v>
      </c>
      <c r="P116" s="119" t="s">
        <v>60</v>
      </c>
      <c r="Q116" s="124"/>
      <c r="R116" s="119" t="s">
        <v>60</v>
      </c>
      <c r="S116" s="125"/>
    </row>
    <row r="117" spans="1:19" ht="18.75">
      <c r="A117" s="19"/>
      <c r="B117" s="22" t="s">
        <v>14</v>
      </c>
      <c r="C117" s="35" t="s">
        <v>28</v>
      </c>
      <c r="D117" s="126"/>
      <c r="E117" s="127">
        <v>10</v>
      </c>
      <c r="F117" s="126"/>
      <c r="G117" s="128">
        <v>5</v>
      </c>
      <c r="H117" s="126" t="s">
        <v>60</v>
      </c>
      <c r="I117" s="127"/>
      <c r="J117" s="126"/>
      <c r="K117" s="127">
        <v>63</v>
      </c>
      <c r="L117" s="129"/>
      <c r="M117" s="130">
        <v>150.76</v>
      </c>
      <c r="N117" s="129"/>
      <c r="O117" s="130">
        <v>5.72</v>
      </c>
      <c r="P117" s="129" t="s">
        <v>60</v>
      </c>
      <c r="Q117" s="131"/>
      <c r="R117" s="129" t="s">
        <v>60</v>
      </c>
      <c r="S117" s="132"/>
    </row>
    <row r="118" spans="1:19" ht="18.75">
      <c r="A118" s="19"/>
      <c r="B118" s="22" t="s">
        <v>14</v>
      </c>
      <c r="C118" s="34" t="s">
        <v>34</v>
      </c>
      <c r="D118" s="119"/>
      <c r="E118" s="120"/>
      <c r="F118" s="119"/>
      <c r="G118" s="121"/>
      <c r="H118" s="119"/>
      <c r="I118" s="120"/>
      <c r="J118" s="119"/>
      <c r="K118" s="120"/>
      <c r="L118" s="122"/>
      <c r="M118" s="123"/>
      <c r="N118" s="122"/>
      <c r="O118" s="123"/>
      <c r="P118" s="119"/>
      <c r="Q118" s="124"/>
      <c r="R118" s="119"/>
      <c r="S118" s="125"/>
    </row>
    <row r="119" spans="1:19" ht="18.75">
      <c r="A119" s="19"/>
      <c r="B119" s="22" t="s">
        <v>14</v>
      </c>
      <c r="C119" s="36" t="s">
        <v>20</v>
      </c>
      <c r="D119" s="133"/>
      <c r="E119" s="134"/>
      <c r="F119" s="133"/>
      <c r="G119" s="135"/>
      <c r="H119" s="133"/>
      <c r="I119" s="134"/>
      <c r="J119" s="133"/>
      <c r="K119" s="134"/>
      <c r="L119" s="136"/>
      <c r="M119" s="137"/>
      <c r="N119" s="136"/>
      <c r="O119" s="137"/>
      <c r="P119" s="133"/>
      <c r="Q119" s="138"/>
      <c r="R119" s="133"/>
      <c r="S119" s="139"/>
    </row>
    <row r="120" spans="1:19" ht="18.75">
      <c r="A120" s="19"/>
      <c r="B120" s="22" t="s">
        <v>14</v>
      </c>
      <c r="C120" s="34" t="s">
        <v>29</v>
      </c>
      <c r="D120" s="119"/>
      <c r="E120" s="120">
        <v>1</v>
      </c>
      <c r="F120" s="119"/>
      <c r="G120" s="121">
        <v>1</v>
      </c>
      <c r="H120" s="119" t="s">
        <v>60</v>
      </c>
      <c r="I120" s="120"/>
      <c r="J120" s="119"/>
      <c r="K120" s="120">
        <v>100</v>
      </c>
      <c r="L120" s="122"/>
      <c r="M120" s="123">
        <v>80</v>
      </c>
      <c r="N120" s="122"/>
      <c r="O120" s="123">
        <v>50</v>
      </c>
      <c r="P120" s="119" t="s">
        <v>60</v>
      </c>
      <c r="Q120" s="124"/>
      <c r="R120" s="119" t="s">
        <v>60</v>
      </c>
      <c r="S120" s="125"/>
    </row>
    <row r="121" spans="1:19" ht="32.25" thickBot="1">
      <c r="A121" s="19"/>
      <c r="B121" s="22" t="s">
        <v>14</v>
      </c>
      <c r="C121" s="37" t="s">
        <v>30</v>
      </c>
      <c r="D121" s="140"/>
      <c r="E121" s="141">
        <v>1</v>
      </c>
      <c r="F121" s="140"/>
      <c r="G121" s="142">
        <v>1</v>
      </c>
      <c r="H121" s="140"/>
      <c r="I121" s="141"/>
      <c r="J121" s="140"/>
      <c r="K121" s="141">
        <v>1</v>
      </c>
      <c r="L121" s="143"/>
      <c r="M121" s="144"/>
      <c r="N121" s="143"/>
      <c r="O121" s="144"/>
      <c r="P121" s="140"/>
      <c r="Q121" s="145"/>
      <c r="R121" s="140"/>
      <c r="S121" s="146"/>
    </row>
    <row r="122" spans="1:19" ht="24" customHeight="1" thickTop="1" thickBot="1">
      <c r="A122" s="20"/>
      <c r="B122" s="25" t="s">
        <v>14</v>
      </c>
      <c r="C122" s="96" t="s">
        <v>31</v>
      </c>
      <c r="D122" s="147"/>
      <c r="E122" s="148">
        <f>SUM(E114:E121)</f>
        <v>25</v>
      </c>
      <c r="F122" s="149"/>
      <c r="G122" s="148">
        <f>SUM(G114:G121)</f>
        <v>14</v>
      </c>
      <c r="H122" s="150"/>
      <c r="I122" s="148">
        <f>SUM(I114:I121)</f>
        <v>0</v>
      </c>
      <c r="J122" s="150"/>
      <c r="K122" s="153">
        <f>SUM(K114:K121)</f>
        <v>255</v>
      </c>
      <c r="L122" s="151"/>
      <c r="M122" s="152">
        <f>SUM(M114:M121)</f>
        <v>319.96999999999997</v>
      </c>
      <c r="N122" s="151"/>
      <c r="O122" s="152">
        <f>SUM(O114:O121)</f>
        <v>65.72</v>
      </c>
      <c r="P122" s="150"/>
      <c r="Q122" s="153">
        <f>SUM(Q114:Q121)</f>
        <v>0</v>
      </c>
      <c r="R122" s="150"/>
      <c r="S122" s="154">
        <f>SUM(S114:S121)</f>
        <v>0</v>
      </c>
    </row>
    <row r="123" spans="1:19" ht="19.5" thickTop="1">
      <c r="A123" s="24">
        <v>14</v>
      </c>
      <c r="B123" s="23" t="s">
        <v>15</v>
      </c>
      <c r="C123" s="32" t="s">
        <v>25</v>
      </c>
      <c r="D123" s="104"/>
      <c r="E123" s="105">
        <v>7</v>
      </c>
      <c r="F123" s="104"/>
      <c r="G123" s="106"/>
      <c r="H123" s="104"/>
      <c r="I123" s="105"/>
      <c r="J123" s="104"/>
      <c r="K123" s="105">
        <v>30</v>
      </c>
      <c r="L123" s="107"/>
      <c r="M123" s="108">
        <v>2746.67</v>
      </c>
      <c r="N123" s="107" t="s">
        <v>60</v>
      </c>
      <c r="O123" s="108"/>
      <c r="P123" s="104"/>
      <c r="Q123" s="109"/>
      <c r="R123" s="104" t="s">
        <v>60</v>
      </c>
      <c r="S123" s="110"/>
    </row>
    <row r="124" spans="1:19" ht="18.75">
      <c r="A124" s="19"/>
      <c r="B124" s="22" t="s">
        <v>15</v>
      </c>
      <c r="C124" s="33" t="s">
        <v>26</v>
      </c>
      <c r="D124" s="111"/>
      <c r="E124" s="112"/>
      <c r="F124" s="113"/>
      <c r="G124" s="114"/>
      <c r="H124" s="111"/>
      <c r="I124" s="112"/>
      <c r="J124" s="111"/>
      <c r="K124" s="112"/>
      <c r="L124" s="115"/>
      <c r="M124" s="116"/>
      <c r="N124" s="115"/>
      <c r="O124" s="116"/>
      <c r="P124" s="111"/>
      <c r="Q124" s="117"/>
      <c r="R124" s="111"/>
      <c r="S124" s="118"/>
    </row>
    <row r="125" spans="1:19" ht="18.75">
      <c r="A125" s="19"/>
      <c r="B125" s="22" t="s">
        <v>15</v>
      </c>
      <c r="C125" s="34" t="s">
        <v>27</v>
      </c>
      <c r="D125" s="119"/>
      <c r="E125" s="120"/>
      <c r="F125" s="119"/>
      <c r="G125" s="121"/>
      <c r="H125" s="119"/>
      <c r="I125" s="120"/>
      <c r="J125" s="119"/>
      <c r="K125" s="120"/>
      <c r="L125" s="122"/>
      <c r="M125" s="123"/>
      <c r="N125" s="122"/>
      <c r="O125" s="123"/>
      <c r="P125" s="119"/>
      <c r="Q125" s="124"/>
      <c r="R125" s="119"/>
      <c r="S125" s="125"/>
    </row>
    <row r="126" spans="1:19" ht="18.75">
      <c r="A126" s="19"/>
      <c r="B126" s="22" t="s">
        <v>15</v>
      </c>
      <c r="C126" s="35" t="s">
        <v>28</v>
      </c>
      <c r="D126" s="126"/>
      <c r="E126" s="127"/>
      <c r="F126" s="126"/>
      <c r="G126" s="128"/>
      <c r="H126" s="126"/>
      <c r="I126" s="127"/>
      <c r="J126" s="126"/>
      <c r="K126" s="127"/>
      <c r="L126" s="129"/>
      <c r="M126" s="130"/>
      <c r="N126" s="129"/>
      <c r="O126" s="130"/>
      <c r="P126" s="129"/>
      <c r="Q126" s="131"/>
      <c r="R126" s="129"/>
      <c r="S126" s="132"/>
    </row>
    <row r="127" spans="1:19" ht="18.75">
      <c r="A127" s="19"/>
      <c r="B127" s="22" t="s">
        <v>15</v>
      </c>
      <c r="C127" s="34" t="s">
        <v>34</v>
      </c>
      <c r="D127" s="119"/>
      <c r="E127" s="120">
        <v>35</v>
      </c>
      <c r="F127" s="119"/>
      <c r="G127" s="121">
        <v>22</v>
      </c>
      <c r="H127" s="119"/>
      <c r="I127" s="120">
        <v>13</v>
      </c>
      <c r="J127" s="119"/>
      <c r="K127" s="120">
        <v>190</v>
      </c>
      <c r="L127" s="122"/>
      <c r="M127" s="123">
        <v>9356.7900000000009</v>
      </c>
      <c r="N127" s="122"/>
      <c r="O127" s="123">
        <v>0</v>
      </c>
      <c r="P127" s="119"/>
      <c r="Q127" s="124">
        <v>0</v>
      </c>
      <c r="R127" s="119"/>
      <c r="S127" s="125">
        <v>3203562</v>
      </c>
    </row>
    <row r="128" spans="1:19" ht="18.75">
      <c r="A128" s="19"/>
      <c r="B128" s="22" t="s">
        <v>15</v>
      </c>
      <c r="C128" s="36" t="s">
        <v>20</v>
      </c>
      <c r="D128" s="133"/>
      <c r="E128" s="134"/>
      <c r="F128" s="133"/>
      <c r="G128" s="135"/>
      <c r="H128" s="133"/>
      <c r="I128" s="134"/>
      <c r="J128" s="133"/>
      <c r="K128" s="134"/>
      <c r="L128" s="136"/>
      <c r="M128" s="137"/>
      <c r="N128" s="136"/>
      <c r="O128" s="137"/>
      <c r="P128" s="133"/>
      <c r="Q128" s="138"/>
      <c r="R128" s="133"/>
      <c r="S128" s="139"/>
    </row>
    <row r="129" spans="1:19" ht="18.75">
      <c r="A129" s="19"/>
      <c r="B129" s="22" t="s">
        <v>15</v>
      </c>
      <c r="C129" s="34" t="s">
        <v>29</v>
      </c>
      <c r="D129" s="119"/>
      <c r="E129" s="120"/>
      <c r="F129" s="119"/>
      <c r="G129" s="121"/>
      <c r="H129" s="119"/>
      <c r="I129" s="120"/>
      <c r="J129" s="119"/>
      <c r="K129" s="120"/>
      <c r="L129" s="122"/>
      <c r="M129" s="123"/>
      <c r="N129" s="122"/>
      <c r="O129" s="123"/>
      <c r="P129" s="119"/>
      <c r="Q129" s="124"/>
      <c r="R129" s="119"/>
      <c r="S129" s="125"/>
    </row>
    <row r="130" spans="1:19" ht="32.25" thickBot="1">
      <c r="A130" s="19"/>
      <c r="B130" s="22" t="s">
        <v>15</v>
      </c>
      <c r="C130" s="37" t="s">
        <v>30</v>
      </c>
      <c r="D130" s="140"/>
      <c r="E130" s="141"/>
      <c r="F130" s="140"/>
      <c r="G130" s="142"/>
      <c r="H130" s="140"/>
      <c r="I130" s="141"/>
      <c r="J130" s="140"/>
      <c r="K130" s="141"/>
      <c r="L130" s="143"/>
      <c r="M130" s="144"/>
      <c r="N130" s="143"/>
      <c r="O130" s="144"/>
      <c r="P130" s="140"/>
      <c r="Q130" s="145"/>
      <c r="R130" s="140"/>
      <c r="S130" s="146"/>
    </row>
    <row r="131" spans="1:19" ht="24" customHeight="1" thickTop="1" thickBot="1">
      <c r="A131" s="20"/>
      <c r="B131" s="25" t="s">
        <v>15</v>
      </c>
      <c r="C131" s="96" t="s">
        <v>31</v>
      </c>
      <c r="D131" s="147"/>
      <c r="E131" s="148">
        <f>SUM(E123:E130)</f>
        <v>42</v>
      </c>
      <c r="F131" s="149"/>
      <c r="G131" s="148">
        <f>SUM(G123:G130)</f>
        <v>22</v>
      </c>
      <c r="H131" s="150"/>
      <c r="I131" s="148">
        <f>SUM(I123:I130)</f>
        <v>13</v>
      </c>
      <c r="J131" s="150"/>
      <c r="K131" s="153">
        <f>SUM(K123:K130)</f>
        <v>220</v>
      </c>
      <c r="L131" s="151"/>
      <c r="M131" s="152">
        <f>SUM(M123:M130)</f>
        <v>12103.460000000001</v>
      </c>
      <c r="N131" s="151"/>
      <c r="O131" s="152">
        <f>SUM(O123:O130)</f>
        <v>0</v>
      </c>
      <c r="P131" s="150"/>
      <c r="Q131" s="153">
        <f>SUM(Q123:Q130)</f>
        <v>0</v>
      </c>
      <c r="R131" s="150"/>
      <c r="S131" s="154">
        <f>SUM(S123:S130)</f>
        <v>3203562</v>
      </c>
    </row>
    <row r="132" spans="1:19" ht="19.5" thickTop="1">
      <c r="A132" s="24">
        <v>15</v>
      </c>
      <c r="B132" s="23" t="s">
        <v>16</v>
      </c>
      <c r="C132" s="32" t="s">
        <v>25</v>
      </c>
      <c r="D132" s="104"/>
      <c r="E132" s="105">
        <v>34</v>
      </c>
      <c r="F132" s="104"/>
      <c r="G132" s="106">
        <v>34</v>
      </c>
      <c r="H132" s="104"/>
      <c r="I132" s="105">
        <v>0</v>
      </c>
      <c r="J132" s="104"/>
      <c r="K132" s="105">
        <v>1574</v>
      </c>
      <c r="L132" s="107"/>
      <c r="M132" s="108">
        <v>15050</v>
      </c>
      <c r="N132" s="107"/>
      <c r="O132" s="108">
        <v>5868.25</v>
      </c>
      <c r="P132" s="104"/>
      <c r="Q132" s="109"/>
      <c r="R132" s="104"/>
      <c r="S132" s="110">
        <v>533738</v>
      </c>
    </row>
    <row r="133" spans="1:19" ht="18.75">
      <c r="A133" s="19"/>
      <c r="B133" s="22" t="s">
        <v>16</v>
      </c>
      <c r="C133" s="33" t="s">
        <v>26</v>
      </c>
      <c r="D133" s="111"/>
      <c r="E133" s="112">
        <v>3</v>
      </c>
      <c r="F133" s="113"/>
      <c r="G133" s="114">
        <v>3</v>
      </c>
      <c r="H133" s="111"/>
      <c r="I133" s="112">
        <v>1</v>
      </c>
      <c r="J133" s="111"/>
      <c r="K133" s="112">
        <v>3</v>
      </c>
      <c r="L133" s="115" t="s">
        <v>60</v>
      </c>
      <c r="M133" s="155"/>
      <c r="N133" s="115" t="s">
        <v>60</v>
      </c>
      <c r="O133" s="155"/>
      <c r="P133" s="111" t="s">
        <v>60</v>
      </c>
      <c r="Q133" s="156"/>
      <c r="R133" s="111"/>
      <c r="S133" s="118">
        <v>57584</v>
      </c>
    </row>
    <row r="134" spans="1:19" ht="18.75">
      <c r="A134" s="19"/>
      <c r="B134" s="22" t="s">
        <v>16</v>
      </c>
      <c r="C134" s="34" t="s">
        <v>27</v>
      </c>
      <c r="D134" s="119"/>
      <c r="E134" s="120">
        <v>12</v>
      </c>
      <c r="F134" s="119"/>
      <c r="G134" s="121">
        <v>12</v>
      </c>
      <c r="H134" s="119"/>
      <c r="I134" s="120">
        <v>0</v>
      </c>
      <c r="J134" s="119"/>
      <c r="K134" s="120">
        <v>162</v>
      </c>
      <c r="L134" s="122"/>
      <c r="M134" s="123">
        <v>2546</v>
      </c>
      <c r="N134" s="122"/>
      <c r="O134" s="157">
        <v>724.94</v>
      </c>
      <c r="P134" s="119" t="s">
        <v>60</v>
      </c>
      <c r="Q134" s="158"/>
      <c r="R134" s="119"/>
      <c r="S134" s="125">
        <v>90700</v>
      </c>
    </row>
    <row r="135" spans="1:19" ht="18.75">
      <c r="A135" s="19"/>
      <c r="B135" s="22" t="s">
        <v>16</v>
      </c>
      <c r="C135" s="35" t="s">
        <v>28</v>
      </c>
      <c r="D135" s="126"/>
      <c r="E135" s="127">
        <v>3</v>
      </c>
      <c r="F135" s="126"/>
      <c r="G135" s="128">
        <v>3</v>
      </c>
      <c r="H135" s="126"/>
      <c r="I135" s="127">
        <v>0</v>
      </c>
      <c r="J135" s="126"/>
      <c r="K135" s="127">
        <v>8</v>
      </c>
      <c r="L135" s="129"/>
      <c r="M135" s="130">
        <v>33.299999999999997</v>
      </c>
      <c r="N135" s="129"/>
      <c r="O135" s="130"/>
      <c r="P135" s="129"/>
      <c r="Q135" s="131"/>
      <c r="R135" s="129"/>
      <c r="S135" s="132">
        <v>3000</v>
      </c>
    </row>
    <row r="136" spans="1:19" ht="18.75">
      <c r="A136" s="19"/>
      <c r="B136" s="22" t="s">
        <v>16</v>
      </c>
      <c r="C136" s="34" t="s">
        <v>34</v>
      </c>
      <c r="D136" s="119"/>
      <c r="E136" s="120">
        <v>31</v>
      </c>
      <c r="F136" s="119"/>
      <c r="G136" s="121">
        <v>31</v>
      </c>
      <c r="H136" s="119"/>
      <c r="I136" s="120">
        <v>1</v>
      </c>
      <c r="J136" s="119"/>
      <c r="K136" s="120">
        <v>198</v>
      </c>
      <c r="L136" s="122"/>
      <c r="M136" s="123">
        <v>1744.12</v>
      </c>
      <c r="N136" s="122"/>
      <c r="O136" s="123">
        <v>202.79</v>
      </c>
      <c r="P136" s="119"/>
      <c r="Q136" s="124">
        <v>0</v>
      </c>
      <c r="R136" s="119"/>
      <c r="S136" s="125">
        <v>4523116.9400000004</v>
      </c>
    </row>
    <row r="137" spans="1:19" ht="18.75">
      <c r="A137" s="19"/>
      <c r="B137" s="22" t="s">
        <v>16</v>
      </c>
      <c r="C137" s="36" t="s">
        <v>20</v>
      </c>
      <c r="D137" s="133"/>
      <c r="E137" s="134"/>
      <c r="F137" s="133"/>
      <c r="G137" s="135"/>
      <c r="H137" s="133"/>
      <c r="I137" s="134"/>
      <c r="J137" s="133"/>
      <c r="K137" s="134"/>
      <c r="L137" s="136"/>
      <c r="M137" s="137"/>
      <c r="N137" s="136"/>
      <c r="O137" s="137"/>
      <c r="P137" s="133"/>
      <c r="Q137" s="138"/>
      <c r="R137" s="133"/>
      <c r="S137" s="139"/>
    </row>
    <row r="138" spans="1:19" ht="18.75">
      <c r="A138" s="19"/>
      <c r="B138" s="22" t="s">
        <v>16</v>
      </c>
      <c r="C138" s="34" t="s">
        <v>29</v>
      </c>
      <c r="D138" s="119"/>
      <c r="E138" s="120"/>
      <c r="F138" s="119"/>
      <c r="G138" s="121"/>
      <c r="H138" s="119"/>
      <c r="I138" s="120"/>
      <c r="J138" s="119"/>
      <c r="K138" s="120"/>
      <c r="L138" s="122"/>
      <c r="M138" s="123"/>
      <c r="N138" s="122"/>
      <c r="O138" s="123"/>
      <c r="P138" s="119"/>
      <c r="Q138" s="124"/>
      <c r="R138" s="119"/>
      <c r="S138" s="125"/>
    </row>
    <row r="139" spans="1:19" ht="32.25" thickBot="1">
      <c r="A139" s="19"/>
      <c r="B139" s="22" t="s">
        <v>16</v>
      </c>
      <c r="C139" s="37" t="s">
        <v>30</v>
      </c>
      <c r="D139" s="140"/>
      <c r="E139" s="141">
        <v>1</v>
      </c>
      <c r="F139" s="140"/>
      <c r="G139" s="142">
        <v>1</v>
      </c>
      <c r="H139" s="140"/>
      <c r="I139" s="141">
        <v>0</v>
      </c>
      <c r="J139" s="140" t="s">
        <v>60</v>
      </c>
      <c r="K139" s="141"/>
      <c r="L139" s="140" t="s">
        <v>60</v>
      </c>
      <c r="M139" s="144"/>
      <c r="N139" s="140" t="s">
        <v>60</v>
      </c>
      <c r="O139" s="144"/>
      <c r="P139" s="140" t="s">
        <v>60</v>
      </c>
      <c r="Q139" s="145"/>
      <c r="R139" s="140" t="s">
        <v>60</v>
      </c>
      <c r="S139" s="146"/>
    </row>
    <row r="140" spans="1:19" ht="24" customHeight="1" thickTop="1" thickBot="1">
      <c r="A140" s="20"/>
      <c r="B140" s="25" t="s">
        <v>16</v>
      </c>
      <c r="C140" s="96" t="s">
        <v>31</v>
      </c>
      <c r="D140" s="147"/>
      <c r="E140" s="148">
        <f>SUM(E132:E139)</f>
        <v>84</v>
      </c>
      <c r="F140" s="149"/>
      <c r="G140" s="148">
        <f>SUM(G132:G139)</f>
        <v>84</v>
      </c>
      <c r="H140" s="150"/>
      <c r="I140" s="148">
        <f>SUM(I132:I139)</f>
        <v>2</v>
      </c>
      <c r="J140" s="150"/>
      <c r="K140" s="153">
        <f>SUM(K132:K139)</f>
        <v>1945</v>
      </c>
      <c r="L140" s="151"/>
      <c r="M140" s="152">
        <f>SUM(M132:M139)</f>
        <v>19373.419999999998</v>
      </c>
      <c r="N140" s="151"/>
      <c r="O140" s="152">
        <f>SUM(O132:O139)</f>
        <v>6795.9800000000005</v>
      </c>
      <c r="P140" s="150"/>
      <c r="Q140" s="153">
        <f>SUM(Q132:Q139)</f>
        <v>0</v>
      </c>
      <c r="R140" s="150"/>
      <c r="S140" s="154">
        <f>SUM(S132:S139)</f>
        <v>5208138.9400000004</v>
      </c>
    </row>
    <row r="141" spans="1:19" ht="19.5" thickTop="1">
      <c r="A141" s="24">
        <v>16</v>
      </c>
      <c r="B141" s="23" t="s">
        <v>17</v>
      </c>
      <c r="C141" s="32" t="s">
        <v>25</v>
      </c>
      <c r="D141" s="104"/>
      <c r="E141" s="105">
        <v>74</v>
      </c>
      <c r="F141" s="104"/>
      <c r="G141" s="106">
        <v>74</v>
      </c>
      <c r="H141" s="104"/>
      <c r="I141" s="105">
        <v>0</v>
      </c>
      <c r="J141" s="104"/>
      <c r="K141" s="105">
        <v>3012</v>
      </c>
      <c r="L141" s="107"/>
      <c r="M141" s="108">
        <v>73530</v>
      </c>
      <c r="N141" s="107"/>
      <c r="O141" s="108">
        <v>0</v>
      </c>
      <c r="P141" s="104"/>
      <c r="Q141" s="109"/>
      <c r="R141" s="104"/>
      <c r="S141" s="110">
        <v>43650000</v>
      </c>
    </row>
    <row r="142" spans="1:19" ht="18.75">
      <c r="A142" s="19"/>
      <c r="B142" s="28" t="s">
        <v>17</v>
      </c>
      <c r="C142" s="33" t="s">
        <v>26</v>
      </c>
      <c r="D142" s="111"/>
      <c r="E142" s="112">
        <v>0</v>
      </c>
      <c r="F142" s="113"/>
      <c r="G142" s="114">
        <v>0</v>
      </c>
      <c r="H142" s="111"/>
      <c r="I142" s="112">
        <v>0</v>
      </c>
      <c r="J142" s="111"/>
      <c r="K142" s="112">
        <v>0</v>
      </c>
      <c r="L142" s="115"/>
      <c r="M142" s="116">
        <v>0</v>
      </c>
      <c r="N142" s="115"/>
      <c r="O142" s="116">
        <v>0</v>
      </c>
      <c r="P142" s="111"/>
      <c r="Q142" s="117"/>
      <c r="R142" s="111"/>
      <c r="S142" s="118">
        <v>0</v>
      </c>
    </row>
    <row r="143" spans="1:19" ht="18.75">
      <c r="A143" s="19"/>
      <c r="B143" s="28" t="s">
        <v>17</v>
      </c>
      <c r="C143" s="34" t="s">
        <v>27</v>
      </c>
      <c r="D143" s="119"/>
      <c r="E143" s="120">
        <v>5</v>
      </c>
      <c r="F143" s="119"/>
      <c r="G143" s="121">
        <v>5</v>
      </c>
      <c r="H143" s="119"/>
      <c r="I143" s="120">
        <v>0</v>
      </c>
      <c r="J143" s="119"/>
      <c r="K143" s="120">
        <v>5</v>
      </c>
      <c r="L143" s="122"/>
      <c r="M143" s="123">
        <v>37</v>
      </c>
      <c r="N143" s="122"/>
      <c r="O143" s="123">
        <v>0</v>
      </c>
      <c r="P143" s="119"/>
      <c r="Q143" s="124">
        <v>0</v>
      </c>
      <c r="R143" s="119"/>
      <c r="S143" s="125">
        <v>37000</v>
      </c>
    </row>
    <row r="144" spans="1:19" ht="18.75">
      <c r="A144" s="19"/>
      <c r="B144" s="28" t="s">
        <v>17</v>
      </c>
      <c r="C144" s="35" t="s">
        <v>28</v>
      </c>
      <c r="D144" s="126"/>
      <c r="E144" s="127">
        <v>0</v>
      </c>
      <c r="F144" s="126"/>
      <c r="G144" s="128">
        <v>0</v>
      </c>
      <c r="H144" s="126"/>
      <c r="I144" s="127">
        <v>0</v>
      </c>
      <c r="J144" s="126"/>
      <c r="K144" s="127">
        <v>0</v>
      </c>
      <c r="L144" s="129"/>
      <c r="M144" s="130">
        <v>0</v>
      </c>
      <c r="N144" s="129"/>
      <c r="O144" s="130">
        <v>0</v>
      </c>
      <c r="P144" s="129"/>
      <c r="Q144" s="131"/>
      <c r="R144" s="129"/>
      <c r="S144" s="132">
        <v>0</v>
      </c>
    </row>
    <row r="145" spans="1:19" ht="18.75">
      <c r="A145" s="19"/>
      <c r="B145" s="28" t="s">
        <v>17</v>
      </c>
      <c r="C145" s="34" t="s">
        <v>34</v>
      </c>
      <c r="D145" s="119"/>
      <c r="E145" s="120">
        <v>41</v>
      </c>
      <c r="F145" s="119"/>
      <c r="G145" s="121">
        <v>26</v>
      </c>
      <c r="H145" s="119"/>
      <c r="I145" s="120">
        <v>15</v>
      </c>
      <c r="J145" s="119"/>
      <c r="K145" s="120">
        <v>436</v>
      </c>
      <c r="L145" s="122"/>
      <c r="M145" s="123">
        <v>9270.2800000000007</v>
      </c>
      <c r="N145" s="122"/>
      <c r="O145" s="123">
        <v>1.5</v>
      </c>
      <c r="P145" s="119"/>
      <c r="Q145" s="124">
        <v>0</v>
      </c>
      <c r="R145" s="119"/>
      <c r="S145" s="125">
        <v>8060854.3799999999</v>
      </c>
    </row>
    <row r="146" spans="1:19" ht="18.75">
      <c r="A146" s="19"/>
      <c r="B146" s="28" t="s">
        <v>17</v>
      </c>
      <c r="C146" s="36" t="s">
        <v>20</v>
      </c>
      <c r="D146" s="133"/>
      <c r="E146" s="134">
        <v>0</v>
      </c>
      <c r="F146" s="133"/>
      <c r="G146" s="135">
        <v>0</v>
      </c>
      <c r="H146" s="133"/>
      <c r="I146" s="134">
        <v>0</v>
      </c>
      <c r="J146" s="133"/>
      <c r="K146" s="134">
        <v>0</v>
      </c>
      <c r="L146" s="136"/>
      <c r="M146" s="137">
        <v>0</v>
      </c>
      <c r="N146" s="136"/>
      <c r="O146" s="137">
        <v>0</v>
      </c>
      <c r="P146" s="133"/>
      <c r="Q146" s="138"/>
      <c r="R146" s="133"/>
      <c r="S146" s="139">
        <v>0</v>
      </c>
    </row>
    <row r="147" spans="1:19" ht="18.75">
      <c r="A147" s="19"/>
      <c r="B147" s="28" t="s">
        <v>17</v>
      </c>
      <c r="C147" s="34" t="s">
        <v>29</v>
      </c>
      <c r="D147" s="119"/>
      <c r="E147" s="120">
        <v>20</v>
      </c>
      <c r="F147" s="119"/>
      <c r="G147" s="121">
        <v>15</v>
      </c>
      <c r="H147" s="119"/>
      <c r="I147" s="120">
        <v>5</v>
      </c>
      <c r="J147" s="119"/>
      <c r="K147" s="120">
        <v>519</v>
      </c>
      <c r="L147" s="122"/>
      <c r="M147" s="123">
        <v>5661.22</v>
      </c>
      <c r="N147" s="122"/>
      <c r="O147" s="123">
        <v>218.64</v>
      </c>
      <c r="P147" s="119"/>
      <c r="Q147" s="124">
        <v>0</v>
      </c>
      <c r="R147" s="119"/>
      <c r="S147" s="125">
        <v>6217538.9900000002</v>
      </c>
    </row>
    <row r="148" spans="1:19" ht="32.25" thickBot="1">
      <c r="A148" s="19"/>
      <c r="B148" s="28" t="s">
        <v>17</v>
      </c>
      <c r="C148" s="37" t="s">
        <v>30</v>
      </c>
      <c r="D148" s="140"/>
      <c r="E148" s="141">
        <v>1</v>
      </c>
      <c r="F148" s="140"/>
      <c r="G148" s="142">
        <v>0</v>
      </c>
      <c r="H148" s="140"/>
      <c r="I148" s="141">
        <v>1</v>
      </c>
      <c r="J148" s="140"/>
      <c r="K148" s="141">
        <v>1</v>
      </c>
      <c r="L148" s="143"/>
      <c r="M148" s="144">
        <v>0</v>
      </c>
      <c r="N148" s="143"/>
      <c r="O148" s="144">
        <v>0</v>
      </c>
      <c r="P148" s="140"/>
      <c r="Q148" s="145">
        <v>0</v>
      </c>
      <c r="R148" s="140"/>
      <c r="S148" s="146">
        <v>20439.099999999999</v>
      </c>
    </row>
    <row r="149" spans="1:19" ht="24" customHeight="1" thickTop="1" thickBot="1">
      <c r="A149" s="20"/>
      <c r="B149" s="29" t="s">
        <v>17</v>
      </c>
      <c r="C149" s="96" t="s">
        <v>31</v>
      </c>
      <c r="D149" s="147"/>
      <c r="E149" s="148">
        <f>SUM(E141:E148)</f>
        <v>141</v>
      </c>
      <c r="F149" s="149"/>
      <c r="G149" s="148">
        <f>SUM(G141:G148)</f>
        <v>120</v>
      </c>
      <c r="H149" s="150"/>
      <c r="I149" s="148">
        <f>SUM(I141:I148)</f>
        <v>21</v>
      </c>
      <c r="J149" s="150"/>
      <c r="K149" s="153">
        <f>SUM(K141:K148)</f>
        <v>3973</v>
      </c>
      <c r="L149" s="151"/>
      <c r="M149" s="152">
        <f>SUM(M141:M148)</f>
        <v>88498.5</v>
      </c>
      <c r="N149" s="151"/>
      <c r="O149" s="152">
        <f>SUM(O141:O148)</f>
        <v>220.14</v>
      </c>
      <c r="P149" s="150"/>
      <c r="Q149" s="153">
        <f>SUM(Q141:Q148)</f>
        <v>0</v>
      </c>
      <c r="R149" s="150"/>
      <c r="S149" s="154">
        <f>SUM(S141:S148)</f>
        <v>57985832.470000006</v>
      </c>
    </row>
    <row r="150" spans="1:19" ht="19.899999999999999" customHeight="1" thickTop="1" thickBot="1">
      <c r="A150" s="174" t="s">
        <v>54</v>
      </c>
      <c r="B150" s="175"/>
      <c r="C150" s="38" t="s">
        <v>25</v>
      </c>
      <c r="D150" s="50"/>
      <c r="E150" s="51">
        <f>E6+E15+E24+E33+E42+E51+E60+E69+E78+E87+E96+E105+E114+E123+E132+E141</f>
        <v>206</v>
      </c>
      <c r="F150" s="90"/>
      <c r="G150" s="51">
        <f>G6+G15+G24+G33+G42+G51+G60+G69+G78+G87+G96+G105+G114+G123+G132+G141</f>
        <v>187</v>
      </c>
      <c r="H150" s="52"/>
      <c r="I150" s="51">
        <f>I6+I15+I24+I33+I42+I51+I60+I69+I78+I87+I96+I105+I114+I123+I132+I141</f>
        <v>0</v>
      </c>
      <c r="J150" s="52"/>
      <c r="K150" s="51">
        <f>K6+K15+K24+K33+K42+K51+K60+K69+K78+K87+K96+K105+K114+K123+K132+K141</f>
        <v>8753</v>
      </c>
      <c r="L150" s="54"/>
      <c r="M150" s="55">
        <f>M6+M15+M24+M33+M42+M51+M60+M69+M78+M87+M96+M105+M114+M123+M132+M141</f>
        <v>114056.17</v>
      </c>
      <c r="N150" s="54"/>
      <c r="O150" s="55">
        <f>O6+O15+O24+O33+O42+O51+O60+O69+O78+O87+O96+O105+O114+O123+O132+O141</f>
        <v>5918.25</v>
      </c>
      <c r="P150" s="52"/>
      <c r="Q150" s="53">
        <f>Q6+Q15+Q24+Q33+Q42+Q51+Q60+Q69+Q78+Q87+Q96+Q105+Q114+Q123+Q132+Q141</f>
        <v>0</v>
      </c>
      <c r="R150" s="52"/>
      <c r="S150" s="53">
        <f>S6+S15+S24+S33+S42+S51+S60+S69+S78+S87+S96+S105+S114+S123+S132+S141</f>
        <v>45043738</v>
      </c>
    </row>
    <row r="151" spans="1:19" ht="19.899999999999999" customHeight="1" thickTop="1" thickBot="1">
      <c r="A151" s="172" t="s">
        <v>54</v>
      </c>
      <c r="B151" s="173"/>
      <c r="C151" s="39" t="s">
        <v>26</v>
      </c>
      <c r="D151" s="56"/>
      <c r="E151" s="57">
        <f>E7+E16+E25+E34+E43+E52+E61+E70+E79+E88+E97+E106+E115+E124+E133+E142</f>
        <v>4</v>
      </c>
      <c r="F151" s="91"/>
      <c r="G151" s="57">
        <f>G7+G16+G25+G34+G43+G52+G61+G70+G79+G88+G97+G106+G115+G124+G133+G142</f>
        <v>4</v>
      </c>
      <c r="H151" s="58"/>
      <c r="I151" s="57">
        <f>I7+I16+I25+I34+I43+I52+I61+I70+I79+I88+I97+I106+I115+I124+I133+I142</f>
        <v>1</v>
      </c>
      <c r="J151" s="58"/>
      <c r="K151" s="57">
        <f>K7+K16+K25+K34+K43+K52+K61+K70+K79+K88+K97+K106+K115+K124+K133+K142</f>
        <v>3</v>
      </c>
      <c r="L151" s="60"/>
      <c r="M151" s="61">
        <f>M7+M16+M25+M34+M43+M52+M61+M70+M79+M88+M97+M106+M115+M124+M133+M142</f>
        <v>0</v>
      </c>
      <c r="N151" s="60"/>
      <c r="O151" s="61">
        <f>O7+O16+O25+O34+O43+O52+O61+O70+O79+O88+O97+O106+O115+O124+O133+O142</f>
        <v>0</v>
      </c>
      <c r="P151" s="58"/>
      <c r="Q151" s="59">
        <f>Q7+Q16+Q25+Q34+Q43+Q52+Q61+Q70+Q79+Q88+Q97+Q106+Q115+Q124+Q133+Q142</f>
        <v>0</v>
      </c>
      <c r="R151" s="58"/>
      <c r="S151" s="62">
        <f>S7+S16+S25+S34+S43+S52+S61+S70+S79+S88+S97+S106+S115+S124+S133+S142</f>
        <v>57584</v>
      </c>
    </row>
    <row r="152" spans="1:19" ht="20.25" customHeight="1" thickTop="1" thickBot="1">
      <c r="A152" s="172" t="s">
        <v>54</v>
      </c>
      <c r="B152" s="173"/>
      <c r="C152" s="38" t="s">
        <v>27</v>
      </c>
      <c r="D152" s="50"/>
      <c r="E152" s="51">
        <f t="shared" ref="E152:I157" si="0">E8+E17+E26+E35+E44+E53+E62+E71+E80+E89+E98+E107+E116+E125+E134+E143</f>
        <v>71</v>
      </c>
      <c r="F152" s="90"/>
      <c r="G152" s="51">
        <f t="shared" si="0"/>
        <v>65</v>
      </c>
      <c r="H152" s="52"/>
      <c r="I152" s="51">
        <f t="shared" ref="I152" si="1">I8+I17+I26+I35+I44+I53+I62+I71+I80+I89+I98+I107+I116+I125+I134+I143</f>
        <v>3</v>
      </c>
      <c r="J152" s="52"/>
      <c r="K152" s="51">
        <f t="shared" ref="K152" si="2">K8+K17+K26+K35+K44+K53+K62+K71+K80+K89+K98+K107+K116+K125+K134+K143</f>
        <v>970</v>
      </c>
      <c r="L152" s="54"/>
      <c r="M152" s="55">
        <f t="shared" ref="M152" si="3">M8+M17+M26+M35+M44+M53+M62+M71+M80+M89+M98+M107+M116+M125+M134+M143</f>
        <v>5755.65</v>
      </c>
      <c r="N152" s="54"/>
      <c r="O152" s="55">
        <f t="shared" ref="O152" si="4">O8+O17+O26+O35+O44+O53+O62+O71+O80+O89+O98+O107+O116+O125+O134+O143</f>
        <v>1916.0400000000002</v>
      </c>
      <c r="P152" s="52"/>
      <c r="Q152" s="53">
        <f t="shared" ref="Q152" si="5">Q8+Q17+Q26+Q35+Q44+Q53+Q62+Q71+Q80+Q89+Q98+Q107+Q116+Q125+Q134+Q143</f>
        <v>52725</v>
      </c>
      <c r="R152" s="52"/>
      <c r="S152" s="63">
        <f t="shared" ref="S152" si="6">S8+S17+S26+S35+S44+S53+S62+S71+S80+S89+S98+S107+S116+S125+S134+S143</f>
        <v>19607568.240000002</v>
      </c>
    </row>
    <row r="153" spans="1:19" ht="20.25" customHeight="1" thickTop="1" thickBot="1">
      <c r="A153" s="172" t="s">
        <v>54</v>
      </c>
      <c r="B153" s="173"/>
      <c r="C153" s="40" t="s">
        <v>28</v>
      </c>
      <c r="D153" s="64"/>
      <c r="E153" s="65">
        <f t="shared" si="0"/>
        <v>21</v>
      </c>
      <c r="F153" s="92"/>
      <c r="G153" s="65">
        <f t="shared" si="0"/>
        <v>16</v>
      </c>
      <c r="H153" s="66"/>
      <c r="I153" s="65">
        <f t="shared" ref="I153" si="7">I9+I18+I27+I36+I45+I54+I63+I72+I81+I90+I99+I108+I117+I126+I135+I144</f>
        <v>0</v>
      </c>
      <c r="J153" s="66"/>
      <c r="K153" s="65">
        <f t="shared" ref="K153" si="8">K9+K18+K27+K36+K45+K54+K63+K72+K81+K90+K99+K108+K117+K126+K135+K144</f>
        <v>112</v>
      </c>
      <c r="L153" s="68"/>
      <c r="M153" s="69">
        <f t="shared" ref="M153" si="9">M9+M18+M27+M36+M45+M54+M63+M72+M81+M90+M99+M108+M117+M126+M135+M144</f>
        <v>514.19999999999993</v>
      </c>
      <c r="N153" s="68"/>
      <c r="O153" s="69">
        <f t="shared" ref="O153" si="10">O9+O18+O27+O36+O45+O54+O63+O72+O81+O90+O99+O108+O117+O126+O135+O144</f>
        <v>5.72</v>
      </c>
      <c r="P153" s="66"/>
      <c r="Q153" s="67">
        <f t="shared" ref="Q153" si="11">Q9+Q18+Q27+Q36+Q45+Q54+Q63+Q72+Q81+Q90+Q99+Q108+Q117+Q126+Q135+Q144</f>
        <v>0</v>
      </c>
      <c r="R153" s="66"/>
      <c r="S153" s="70">
        <f t="shared" ref="S153" si="12">S9+S18+S27+S36+S45+S54+S63+S72+S81+S90+S99+S108+S117+S126+S135+S144</f>
        <v>3000</v>
      </c>
    </row>
    <row r="154" spans="1:19" ht="34.15" customHeight="1" thickTop="1" thickBot="1">
      <c r="A154" s="172" t="s">
        <v>54</v>
      </c>
      <c r="B154" s="173"/>
      <c r="C154" s="38" t="s">
        <v>34</v>
      </c>
      <c r="D154" s="50"/>
      <c r="E154" s="51">
        <f t="shared" si="0"/>
        <v>200</v>
      </c>
      <c r="F154" s="90"/>
      <c r="G154" s="51">
        <f t="shared" si="0"/>
        <v>122</v>
      </c>
      <c r="H154" s="52"/>
      <c r="I154" s="51">
        <f t="shared" ref="I154" si="13">I10+I19+I28+I37+I46+I55+I64+I73+I82+I91+I100+I109+I118+I127+I136+I145</f>
        <v>79</v>
      </c>
      <c r="J154" s="52"/>
      <c r="K154" s="51">
        <f t="shared" ref="K154" si="14">K10+K19+K28+K37+K46+K55+K64+K73+K82+K91+K100+K109+K118+K127+K136+K145</f>
        <v>2981</v>
      </c>
      <c r="L154" s="54"/>
      <c r="M154" s="55">
        <f t="shared" ref="M154" si="15">M10+M19+M28+M37+M46+M55+M64+M73+M82+M91+M100+M109+M118+M127+M136+M145</f>
        <v>71899.37000000001</v>
      </c>
      <c r="N154" s="54"/>
      <c r="O154" s="55">
        <f t="shared" ref="O154" si="16">O10+O19+O28+O37+O46+O55+O64+O73+O82+O91+O100+O109+O118+O127+O136+O145</f>
        <v>207.84</v>
      </c>
      <c r="P154" s="52"/>
      <c r="Q154" s="53">
        <f t="shared" ref="Q154" si="17">Q10+Q19+Q28+Q37+Q46+Q55+Q64+Q73+Q82+Q91+Q100+Q109+Q118+Q127+Q136+Q145</f>
        <v>0</v>
      </c>
      <c r="R154" s="52"/>
      <c r="S154" s="63">
        <f t="shared" ref="S154" si="18">S10+S19+S28+S37+S46+S55+S64+S73+S82+S91+S100+S109+S118+S127+S136+S145</f>
        <v>104211762.42</v>
      </c>
    </row>
    <row r="155" spans="1:19" ht="20.25" customHeight="1" thickTop="1" thickBot="1">
      <c r="A155" s="172" t="s">
        <v>54</v>
      </c>
      <c r="B155" s="173"/>
      <c r="C155" s="41" t="s">
        <v>20</v>
      </c>
      <c r="D155" s="71"/>
      <c r="E155" s="72">
        <f t="shared" si="0"/>
        <v>0</v>
      </c>
      <c r="F155" s="93"/>
      <c r="G155" s="72">
        <f>G11+G20+G29+G38+G47+G56+G65+G74+G83+G92+G101+G110+G119+G128+G137+G146</f>
        <v>0</v>
      </c>
      <c r="H155" s="73"/>
      <c r="I155" s="72">
        <f t="shared" si="0"/>
        <v>0</v>
      </c>
      <c r="J155" s="73"/>
      <c r="K155" s="72">
        <f t="shared" ref="K155" si="19">K11+K20+K29+K38+K47+K56+K65+K74+K83+K92+K101+K110+K119+K128+K137+K146</f>
        <v>0</v>
      </c>
      <c r="L155" s="75"/>
      <c r="M155" s="76">
        <f t="shared" ref="M155" si="20">M11+M20+M29+M38+M47+M56+M65+M74+M83+M92+M101+M110+M119+M128+M137+M146</f>
        <v>0</v>
      </c>
      <c r="N155" s="75"/>
      <c r="O155" s="76">
        <f t="shared" ref="O155" si="21">O11+O20+O29+O38+O47+O56+O65+O74+O83+O92+O101+O110+O119+O128+O137+O146</f>
        <v>0</v>
      </c>
      <c r="P155" s="73"/>
      <c r="Q155" s="74">
        <f t="shared" ref="Q155" si="22">Q11+Q20+Q29+Q38+Q47+Q56+Q65+Q74+Q83+Q92+Q101+Q110+Q119+Q128+Q137+Q146</f>
        <v>0</v>
      </c>
      <c r="R155" s="73"/>
      <c r="S155" s="77">
        <f t="shared" ref="S155" si="23">S11+S20+S29+S38+S47+S56+S65+S74+S83+S92+S101+S110+S119+S128+S137+S146</f>
        <v>0</v>
      </c>
    </row>
    <row r="156" spans="1:19" ht="20.25" customHeight="1" thickTop="1" thickBot="1">
      <c r="A156" s="172" t="s">
        <v>54</v>
      </c>
      <c r="B156" s="173"/>
      <c r="C156" s="38" t="s">
        <v>29</v>
      </c>
      <c r="D156" s="50"/>
      <c r="E156" s="51">
        <f t="shared" si="0"/>
        <v>21</v>
      </c>
      <c r="F156" s="90"/>
      <c r="G156" s="51">
        <f t="shared" si="0"/>
        <v>16</v>
      </c>
      <c r="H156" s="52"/>
      <c r="I156" s="51">
        <f t="shared" si="0"/>
        <v>5</v>
      </c>
      <c r="J156" s="52"/>
      <c r="K156" s="51">
        <f t="shared" ref="K156" si="24">K12+K21+K30+K39+K48+K57+K66+K75+K84+K93+K102+K111+K120+K129+K138+K147</f>
        <v>619</v>
      </c>
      <c r="L156" s="54"/>
      <c r="M156" s="55">
        <f t="shared" ref="M156" si="25">M12+M21+M30+M39+M48+M57+M66+M75+M84+M93+M102+M111+M120+M129+M138+M147</f>
        <v>5741.22</v>
      </c>
      <c r="N156" s="54"/>
      <c r="O156" s="55">
        <f t="shared" ref="O156" si="26">O12+O21+O30+O39+O48+O57+O66+O75+O84+O93+O102+O111+O120+O129+O138+O147</f>
        <v>268.64</v>
      </c>
      <c r="P156" s="52"/>
      <c r="Q156" s="53">
        <f t="shared" ref="Q156" si="27">Q12+Q21+Q30+Q39+Q48+Q57+Q66+Q75+Q84+Q93+Q102+Q111+Q120+Q129+Q138+Q147</f>
        <v>0</v>
      </c>
      <c r="R156" s="52"/>
      <c r="S156" s="63">
        <f t="shared" ref="S156" si="28">S12+S21+S30+S39+S48+S57+S66+S75+S84+S93+S102+S111+S120+S129+S138+S147</f>
        <v>6217538.9900000002</v>
      </c>
    </row>
    <row r="157" spans="1:19" ht="31.9" customHeight="1" thickTop="1" thickBot="1">
      <c r="A157" s="172" t="s">
        <v>54</v>
      </c>
      <c r="B157" s="173"/>
      <c r="C157" s="42" t="s">
        <v>30</v>
      </c>
      <c r="D157" s="78"/>
      <c r="E157" s="79">
        <f t="shared" si="0"/>
        <v>4</v>
      </c>
      <c r="F157" s="94"/>
      <c r="G157" s="79">
        <f t="shared" si="0"/>
        <v>3</v>
      </c>
      <c r="H157" s="80"/>
      <c r="I157" s="79">
        <f t="shared" ref="I157" si="29">I13+I22+I31+I40+I49+I58+I67+I76+I85+I94+I103+I112+I121+I130+I139+I148</f>
        <v>1</v>
      </c>
      <c r="J157" s="80"/>
      <c r="K157" s="79">
        <f t="shared" ref="K157" si="30">K13+K22+K31+K40+K49+K58+K67+K76+K85+K94+K103+K112+K121+K130+K139+K148</f>
        <v>2</v>
      </c>
      <c r="L157" s="82"/>
      <c r="M157" s="83">
        <f t="shared" ref="M157" si="31">M13+M22+M31+M40+M49+M58+M67+M76+M85+M94+M103+M112+M121+M130+M139+M148</f>
        <v>0</v>
      </c>
      <c r="N157" s="82"/>
      <c r="O157" s="83">
        <f t="shared" ref="O157" si="32">O13+O22+O31+O40+O49+O58+O67+O76+O85+O94+O103+O112+O121+O130+O139+O148</f>
        <v>0</v>
      </c>
      <c r="P157" s="80"/>
      <c r="Q157" s="81">
        <f t="shared" ref="Q157" si="33">Q13+Q22+Q31+Q40+Q49+Q58+Q67+Q76+Q85+Q94+Q103+Q112+Q121+Q130+Q139+Q148</f>
        <v>0</v>
      </c>
      <c r="R157" s="80"/>
      <c r="S157" s="84">
        <f t="shared" ref="S157" si="34">S13+S22+S31+S40+S49+S58+S67+S76+S85+S94+S103+S112+S121+S130+S139+S148</f>
        <v>20439.099999999999</v>
      </c>
    </row>
    <row r="158" spans="1:19" ht="33" customHeight="1" thickTop="1" thickBot="1">
      <c r="A158" s="43" t="s">
        <v>53</v>
      </c>
      <c r="B158" s="44"/>
      <c r="C158" s="45"/>
      <c r="D158" s="85"/>
      <c r="E158" s="86">
        <f>SUM(E150:E157)</f>
        <v>527</v>
      </c>
      <c r="F158" s="95"/>
      <c r="G158" s="86">
        <f>SUM(G150:G157)</f>
        <v>413</v>
      </c>
      <c r="H158" s="87"/>
      <c r="I158" s="86">
        <f>SUM(I150:I157)</f>
        <v>89</v>
      </c>
      <c r="J158" s="88"/>
      <c r="K158" s="86">
        <f>SUM(K150:K157)</f>
        <v>13440</v>
      </c>
      <c r="L158" s="88"/>
      <c r="M158" s="89">
        <f>SUM(M150:M157)</f>
        <v>197966.61000000002</v>
      </c>
      <c r="N158" s="88"/>
      <c r="O158" s="89">
        <f>SUM(O150:O157)</f>
        <v>8316.49</v>
      </c>
      <c r="P158" s="87"/>
      <c r="Q158" s="86">
        <f>SUM(Q150:Q157)</f>
        <v>52725</v>
      </c>
      <c r="R158" s="87"/>
      <c r="S158" s="86">
        <f>SUM(S150:S157)</f>
        <v>175161630.75</v>
      </c>
    </row>
    <row r="159" spans="1:19" ht="16.5" customHeight="1" thickTop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s="10" customFormat="1" ht="19.5" customHeight="1">
      <c r="A160" s="166" t="s">
        <v>62</v>
      </c>
      <c r="B160" s="167"/>
      <c r="C160" s="167"/>
      <c r="D160" s="167"/>
      <c r="E160" s="167"/>
      <c r="F160" s="168"/>
      <c r="G160" s="168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</row>
    <row r="161" spans="1:19" s="8" customFormat="1" ht="19.899999999999999" customHeight="1">
      <c r="A161" s="166" t="s">
        <v>55</v>
      </c>
      <c r="B161" s="167"/>
      <c r="C161" s="167"/>
      <c r="D161" s="167"/>
      <c r="E161" s="167"/>
      <c r="F161" s="168"/>
      <c r="G161" s="168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</row>
    <row r="162" spans="1:19" s="46" customFormat="1" ht="19.899999999999999" customHeight="1">
      <c r="A162" s="199" t="s">
        <v>49</v>
      </c>
      <c r="B162" s="200"/>
      <c r="C162" s="200"/>
      <c r="D162" s="200"/>
      <c r="E162" s="200"/>
      <c r="F162" s="201"/>
      <c r="G162" s="201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2"/>
    </row>
    <row r="163" spans="1:19" s="8" customFormat="1" ht="19.899999999999999" customHeight="1">
      <c r="A163" s="166" t="s">
        <v>63</v>
      </c>
      <c r="B163" s="167"/>
      <c r="C163" s="167"/>
      <c r="D163" s="167"/>
      <c r="E163" s="167"/>
      <c r="F163" s="168"/>
      <c r="G163" s="168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</row>
    <row r="164" spans="1:19" s="46" customFormat="1" ht="19.899999999999999" customHeight="1">
      <c r="A164" s="170" t="s">
        <v>56</v>
      </c>
      <c r="B164" s="170"/>
      <c r="C164" s="170"/>
      <c r="D164" s="170"/>
      <c r="E164" s="170"/>
      <c r="F164" s="171"/>
      <c r="G164" s="171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</row>
    <row r="165" spans="1:19" s="46" customFormat="1" ht="17.25" customHeight="1">
      <c r="A165" s="166" t="s">
        <v>68</v>
      </c>
      <c r="B165" s="167"/>
      <c r="C165" s="167"/>
      <c r="D165" s="167"/>
      <c r="E165" s="167"/>
      <c r="F165" s="168"/>
      <c r="G165" s="168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</row>
    <row r="166" spans="1:19" s="46" customFormat="1" ht="45.6" customHeight="1">
      <c r="A166" s="166" t="s">
        <v>64</v>
      </c>
      <c r="B166" s="166"/>
      <c r="C166" s="166"/>
      <c r="D166" s="166"/>
      <c r="E166" s="166"/>
      <c r="F166" s="169"/>
      <c r="G166" s="169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</row>
    <row r="167" spans="1:19" s="9" customFormat="1" ht="19.899999999999999" customHeight="1">
      <c r="A167" s="203" t="s">
        <v>57</v>
      </c>
      <c r="B167" s="204"/>
      <c r="C167" s="204"/>
      <c r="D167" s="204"/>
      <c r="E167" s="204"/>
      <c r="F167" s="205"/>
      <c r="G167" s="205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</row>
    <row r="168" spans="1:19" s="46" customFormat="1" ht="19.899999999999999" customHeight="1">
      <c r="A168" s="166" t="s">
        <v>58</v>
      </c>
      <c r="B168" s="166"/>
      <c r="C168" s="166"/>
      <c r="D168" s="166"/>
      <c r="E168" s="166"/>
      <c r="F168" s="169"/>
      <c r="G168" s="169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</row>
    <row r="169" spans="1:19" s="8" customFormat="1" ht="19.899999999999999" customHeight="1">
      <c r="A169" s="170" t="s">
        <v>46</v>
      </c>
      <c r="B169" s="166"/>
      <c r="C169" s="166"/>
      <c r="D169" s="166"/>
      <c r="E169" s="166"/>
      <c r="F169" s="169"/>
      <c r="G169" s="169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</row>
    <row r="170" spans="1:19" s="46" customFormat="1" ht="32.450000000000003" customHeight="1">
      <c r="A170" s="166" t="s">
        <v>66</v>
      </c>
      <c r="B170" s="166"/>
      <c r="C170" s="166"/>
      <c r="D170" s="166"/>
      <c r="E170" s="166"/>
      <c r="F170" s="169"/>
      <c r="G170" s="169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</row>
    <row r="171" spans="1:19" s="46" customFormat="1" ht="14.25" customHeight="1">
      <c r="A171" s="166" t="s">
        <v>61</v>
      </c>
      <c r="B171" s="166"/>
      <c r="C171" s="166"/>
      <c r="D171" s="166"/>
      <c r="E171" s="166"/>
      <c r="F171" s="169"/>
      <c r="G171" s="169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</row>
    <row r="172" spans="1:19" s="46" customFormat="1" ht="19.899999999999999" customHeight="1">
      <c r="A172" s="170" t="s">
        <v>47</v>
      </c>
      <c r="B172" s="166"/>
      <c r="C172" s="166"/>
      <c r="D172" s="166"/>
      <c r="E172" s="166"/>
      <c r="F172" s="169"/>
      <c r="G172" s="169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</row>
    <row r="173" spans="1:19" s="8" customFormat="1" ht="19.899999999999999" customHeight="1">
      <c r="A173" s="166" t="s">
        <v>59</v>
      </c>
      <c r="B173" s="166"/>
      <c r="C173" s="166"/>
      <c r="D173" s="166"/>
      <c r="E173" s="166"/>
      <c r="F173" s="169"/>
      <c r="G173" s="169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</row>
    <row r="174" spans="1:19" s="8" customFormat="1" ht="19.899999999999999" customHeight="1">
      <c r="A174" s="166" t="s">
        <v>65</v>
      </c>
      <c r="B174" s="167"/>
      <c r="C174" s="167"/>
      <c r="D174" s="167"/>
      <c r="E174" s="167"/>
      <c r="F174" s="168"/>
      <c r="G174" s="168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</row>
    <row r="175" spans="1:19" s="10" customFormat="1" ht="19.899999999999999" customHeight="1">
      <c r="A175" s="196" t="s">
        <v>48</v>
      </c>
      <c r="B175" s="197"/>
      <c r="C175" s="197"/>
      <c r="D175" s="197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</row>
    <row r="177" spans="2:2">
      <c r="B177" s="11"/>
    </row>
    <row r="178" spans="2:2">
      <c r="B178" s="11"/>
    </row>
  </sheetData>
  <autoFilter ref="A5:S5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</autoFilter>
  <sortState ref="C11:D19">
    <sortCondition ref="C11"/>
  </sortState>
  <mergeCells count="47">
    <mergeCell ref="A175:S175"/>
    <mergeCell ref="A172:S172"/>
    <mergeCell ref="A162:S162"/>
    <mergeCell ref="A174:S174"/>
    <mergeCell ref="A168:S168"/>
    <mergeCell ref="A169:S169"/>
    <mergeCell ref="A171:S171"/>
    <mergeCell ref="A173:S173"/>
    <mergeCell ref="A170:S170"/>
    <mergeCell ref="A167:S167"/>
    <mergeCell ref="A163:S163"/>
    <mergeCell ref="C3:C4"/>
    <mergeCell ref="F4:G4"/>
    <mergeCell ref="F5:G5"/>
    <mergeCell ref="G2:I2"/>
    <mergeCell ref="A1:S1"/>
    <mergeCell ref="R5:S5"/>
    <mergeCell ref="P5:Q5"/>
    <mergeCell ref="N5:O5"/>
    <mergeCell ref="H4:I4"/>
    <mergeCell ref="L5:M5"/>
    <mergeCell ref="J5:K5"/>
    <mergeCell ref="H5:I5"/>
    <mergeCell ref="D5:E5"/>
    <mergeCell ref="J2:L2"/>
    <mergeCell ref="R3:S4"/>
    <mergeCell ref="D3:E4"/>
    <mergeCell ref="A150:B150"/>
    <mergeCell ref="A151:B151"/>
    <mergeCell ref="A152:B152"/>
    <mergeCell ref="A153:B153"/>
    <mergeCell ref="A3:A4"/>
    <mergeCell ref="B3:B4"/>
    <mergeCell ref="A161:S161"/>
    <mergeCell ref="A166:S166"/>
    <mergeCell ref="A165:S165"/>
    <mergeCell ref="A164:S164"/>
    <mergeCell ref="A154:B154"/>
    <mergeCell ref="A155:B155"/>
    <mergeCell ref="A156:B156"/>
    <mergeCell ref="A157:B157"/>
    <mergeCell ref="A160:S160"/>
    <mergeCell ref="F3:I3"/>
    <mergeCell ref="L3:M4"/>
    <mergeCell ref="N3:O4"/>
    <mergeCell ref="P3:Q4"/>
    <mergeCell ref="J3:K4"/>
  </mergeCells>
  <printOptions horizontalCentered="1"/>
  <pageMargins left="0.23622047244094491" right="0.23622047244094491" top="0.15748031496062992" bottom="0.23622047244094491" header="0.31496062992125984" footer="0.19685039370078741"/>
  <pageSetup paperSize="9" scale="74" fitToHeight="0" orientation="landscape" horizontalDpi="1200" verticalDpi="1200" r:id="rId1"/>
  <headerFooter>
    <oddFooter>&amp;C&amp;P</oddFooter>
  </headerFooter>
  <rowBreaks count="5" manualBreakCount="5">
    <brk id="32" max="18" man="1"/>
    <brk id="59" max="18" man="1"/>
    <brk id="86" max="18" man="1"/>
    <brk id="113" max="18" man="1"/>
    <brk id="140" max="18" man="1"/>
  </rowBreaks>
  <ignoredErrors>
    <ignoredError sqref="H158:S158 E1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3" sqref="G13"/>
    </sheetView>
  </sheetViews>
  <sheetFormatPr defaultRowHeight="15"/>
  <cols>
    <col min="1" max="1" width="6.42578125" customWidth="1"/>
    <col min="2" max="2" width="28.7109375" customWidth="1"/>
    <col min="3" max="3" width="29.7109375" style="12" customWidth="1"/>
    <col min="4" max="4" width="26.85546875" style="12" customWidth="1"/>
  </cols>
  <sheetData>
    <row r="1" spans="1:4" ht="87.75" customHeight="1">
      <c r="A1" s="13" t="s">
        <v>7</v>
      </c>
      <c r="B1" s="13" t="s">
        <v>8</v>
      </c>
      <c r="C1" s="13" t="s">
        <v>24</v>
      </c>
      <c r="D1" s="13" t="s">
        <v>19</v>
      </c>
    </row>
    <row r="2" spans="1:4" ht="15.75">
      <c r="A2" s="13"/>
      <c r="B2" s="14"/>
      <c r="C2" s="15" t="s">
        <v>0</v>
      </c>
      <c r="D2" s="15" t="s">
        <v>0</v>
      </c>
    </row>
    <row r="3" spans="1:4" ht="18.75">
      <c r="A3" s="16">
        <v>1</v>
      </c>
      <c r="B3" s="17" t="s">
        <v>36</v>
      </c>
      <c r="C3" s="47">
        <v>24</v>
      </c>
      <c r="D3" s="47">
        <v>24</v>
      </c>
    </row>
    <row r="4" spans="1:4" ht="18.75">
      <c r="A4" s="16">
        <v>2</v>
      </c>
      <c r="B4" s="17" t="s">
        <v>9</v>
      </c>
      <c r="C4" s="48">
        <v>162</v>
      </c>
      <c r="D4" s="48">
        <v>161</v>
      </c>
    </row>
    <row r="5" spans="1:4" ht="18.75">
      <c r="A5" s="16">
        <v>3</v>
      </c>
      <c r="B5" s="17" t="s">
        <v>18</v>
      </c>
      <c r="C5" s="48">
        <v>147</v>
      </c>
      <c r="D5" s="48">
        <v>147</v>
      </c>
    </row>
    <row r="6" spans="1:4" ht="18.75">
      <c r="A6" s="16">
        <v>4</v>
      </c>
      <c r="B6" s="17" t="s">
        <v>44</v>
      </c>
      <c r="C6" s="47">
        <v>63</v>
      </c>
      <c r="D6" s="47">
        <v>63</v>
      </c>
    </row>
    <row r="7" spans="1:4" ht="18.75">
      <c r="A7" s="16">
        <v>5</v>
      </c>
      <c r="B7" s="17" t="s">
        <v>37</v>
      </c>
      <c r="C7" s="47">
        <v>135</v>
      </c>
      <c r="D7" s="47">
        <v>137</v>
      </c>
    </row>
    <row r="8" spans="1:4" ht="18.75">
      <c r="A8" s="16">
        <v>6</v>
      </c>
      <c r="B8" s="18" t="s">
        <v>10</v>
      </c>
      <c r="C8" s="47">
        <v>65</v>
      </c>
      <c r="D8" s="47">
        <v>63</v>
      </c>
    </row>
    <row r="9" spans="1:4" ht="18.75">
      <c r="A9" s="16">
        <v>7</v>
      </c>
      <c r="B9" s="17" t="s">
        <v>42</v>
      </c>
      <c r="C9" s="47">
        <v>253</v>
      </c>
      <c r="D9" s="47">
        <v>240</v>
      </c>
    </row>
    <row r="10" spans="1:4" ht="18.75">
      <c r="A10" s="16">
        <v>8</v>
      </c>
      <c r="B10" s="17" t="s">
        <v>12</v>
      </c>
      <c r="C10" s="47">
        <v>10</v>
      </c>
      <c r="D10" s="47">
        <v>10</v>
      </c>
    </row>
    <row r="11" spans="1:4" ht="18.75">
      <c r="A11" s="16">
        <v>9</v>
      </c>
      <c r="B11" s="17" t="s">
        <v>13</v>
      </c>
      <c r="C11" s="47">
        <v>84</v>
      </c>
      <c r="D11" s="47">
        <v>82</v>
      </c>
    </row>
    <row r="12" spans="1:4" ht="18.75">
      <c r="A12" s="16">
        <v>10</v>
      </c>
      <c r="B12" s="17" t="s">
        <v>38</v>
      </c>
      <c r="C12" s="47">
        <v>100</v>
      </c>
      <c r="D12" s="47">
        <v>100</v>
      </c>
    </row>
    <row r="13" spans="1:4" ht="18.75">
      <c r="A13" s="16">
        <v>11</v>
      </c>
      <c r="B13" s="18" t="s">
        <v>33</v>
      </c>
      <c r="C13" s="47">
        <v>48</v>
      </c>
      <c r="D13" s="47">
        <v>48</v>
      </c>
    </row>
    <row r="14" spans="1:4" ht="18.75">
      <c r="A14" s="16">
        <v>12</v>
      </c>
      <c r="B14" s="17" t="s">
        <v>39</v>
      </c>
      <c r="C14" s="47">
        <v>24</v>
      </c>
      <c r="D14" s="47">
        <v>24</v>
      </c>
    </row>
    <row r="15" spans="1:4" ht="18.75">
      <c r="A15" s="16">
        <v>13</v>
      </c>
      <c r="B15" s="17" t="s">
        <v>14</v>
      </c>
      <c r="C15" s="47">
        <v>120</v>
      </c>
      <c r="D15" s="47">
        <v>125</v>
      </c>
    </row>
    <row r="16" spans="1:4" ht="18.75">
      <c r="A16" s="16">
        <v>14</v>
      </c>
      <c r="B16" s="18" t="s">
        <v>15</v>
      </c>
      <c r="C16" s="47">
        <v>49</v>
      </c>
      <c r="D16" s="47">
        <v>49</v>
      </c>
    </row>
    <row r="17" spans="1:4" ht="18.75">
      <c r="A17" s="16">
        <v>15</v>
      </c>
      <c r="B17" s="18" t="s">
        <v>16</v>
      </c>
      <c r="C17" s="47">
        <v>156</v>
      </c>
      <c r="D17" s="47">
        <v>276</v>
      </c>
    </row>
    <row r="18" spans="1:4" ht="18.75">
      <c r="A18" s="16">
        <v>16</v>
      </c>
      <c r="B18" s="17" t="s">
        <v>17</v>
      </c>
      <c r="C18" s="47">
        <v>165</v>
      </c>
      <c r="D18" s="47">
        <v>163</v>
      </c>
    </row>
    <row r="19" spans="1:4" ht="42" customHeight="1">
      <c r="A19" s="206" t="s">
        <v>45</v>
      </c>
      <c r="B19" s="206"/>
      <c r="C19" s="49">
        <f>SUM(C3:C18)</f>
        <v>1605</v>
      </c>
      <c r="D19" s="49">
        <f>SUM(D3:D18)</f>
        <v>1712</v>
      </c>
    </row>
  </sheetData>
  <mergeCells count="1">
    <mergeCell ref="A19:B19"/>
  </mergeCells>
  <pageMargins left="0.7" right="0.7" top="0.75" bottom="0.75" header="0.3" footer="0.3"/>
  <pageSetup paperSize="9" orientation="portrait" r:id="rId1"/>
  <ignoredErrors>
    <ignoredError sqref="C19:D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2" workbookViewId="0">
      <selection activeCell="C24" sqref="C24"/>
    </sheetView>
  </sheetViews>
  <sheetFormatPr defaultRowHeight="15"/>
  <cols>
    <col min="1" max="1" width="6.42578125" customWidth="1"/>
    <col min="2" max="2" width="28.7109375" customWidth="1"/>
    <col min="3" max="3" width="29.7109375" style="12" customWidth="1"/>
    <col min="4" max="4" width="26.85546875" style="12" customWidth="1"/>
  </cols>
  <sheetData>
    <row r="1" spans="1:4" ht="73.150000000000006" customHeight="1">
      <c r="A1" s="207" t="s">
        <v>69</v>
      </c>
      <c r="B1" s="208"/>
      <c r="C1" s="208"/>
      <c r="D1" s="208"/>
    </row>
    <row r="2" spans="1:4" ht="78.75">
      <c r="A2" s="13" t="s">
        <v>7</v>
      </c>
      <c r="B2" s="13" t="s">
        <v>8</v>
      </c>
      <c r="C2" s="13" t="s">
        <v>24</v>
      </c>
      <c r="D2" s="13" t="s">
        <v>19</v>
      </c>
    </row>
    <row r="3" spans="1:4" ht="15.75">
      <c r="A3" s="13"/>
      <c r="B3" s="14"/>
      <c r="C3" s="15" t="s">
        <v>0</v>
      </c>
      <c r="D3" s="15" t="s">
        <v>0</v>
      </c>
    </row>
    <row r="4" spans="1:4" ht="31.9" customHeight="1">
      <c r="A4" s="16">
        <v>1</v>
      </c>
      <c r="B4" s="17" t="s">
        <v>36</v>
      </c>
      <c r="C4" s="47">
        <v>4</v>
      </c>
      <c r="D4" s="47">
        <v>0</v>
      </c>
    </row>
    <row r="5" spans="1:4" ht="31.9" customHeight="1">
      <c r="A5" s="16">
        <v>2</v>
      </c>
      <c r="B5" s="17" t="s">
        <v>9</v>
      </c>
      <c r="C5" s="47">
        <v>91</v>
      </c>
      <c r="D5" s="47">
        <v>45</v>
      </c>
    </row>
    <row r="6" spans="1:4" ht="31.9" customHeight="1">
      <c r="A6" s="16">
        <v>3</v>
      </c>
      <c r="B6" s="17" t="s">
        <v>18</v>
      </c>
      <c r="C6" s="47">
        <v>25</v>
      </c>
      <c r="D6" s="47">
        <v>2</v>
      </c>
    </row>
    <row r="7" spans="1:4" ht="31.9" customHeight="1">
      <c r="A7" s="16">
        <v>4</v>
      </c>
      <c r="B7" s="17" t="s">
        <v>44</v>
      </c>
      <c r="C7" s="47">
        <v>16</v>
      </c>
      <c r="D7" s="47">
        <v>16</v>
      </c>
    </row>
    <row r="8" spans="1:4" ht="31.9" customHeight="1">
      <c r="A8" s="16">
        <v>5</v>
      </c>
      <c r="B8" s="17" t="s">
        <v>37</v>
      </c>
      <c r="C8" s="47">
        <v>1</v>
      </c>
      <c r="D8" s="47">
        <v>0</v>
      </c>
    </row>
    <row r="9" spans="1:4" ht="31.9" customHeight="1">
      <c r="A9" s="16">
        <v>6</v>
      </c>
      <c r="B9" s="18" t="s">
        <v>10</v>
      </c>
      <c r="C9" s="47">
        <v>5</v>
      </c>
      <c r="D9" s="47">
        <v>5</v>
      </c>
    </row>
    <row r="10" spans="1:4" ht="31.9" customHeight="1">
      <c r="A10" s="16">
        <v>7</v>
      </c>
      <c r="B10" s="17" t="s">
        <v>42</v>
      </c>
      <c r="C10" s="47">
        <v>34</v>
      </c>
      <c r="D10" s="47">
        <v>2</v>
      </c>
    </row>
    <row r="11" spans="1:4" ht="31.9" customHeight="1">
      <c r="A11" s="16">
        <v>8</v>
      </c>
      <c r="B11" s="17" t="s">
        <v>12</v>
      </c>
      <c r="C11" s="47">
        <v>6</v>
      </c>
      <c r="D11" s="47">
        <v>7</v>
      </c>
    </row>
    <row r="12" spans="1:4" ht="31.9" customHeight="1">
      <c r="A12" s="16">
        <v>9</v>
      </c>
      <c r="B12" s="17" t="s">
        <v>13</v>
      </c>
      <c r="C12" s="47">
        <v>4</v>
      </c>
      <c r="D12" s="47">
        <v>0</v>
      </c>
    </row>
    <row r="13" spans="1:4" ht="31.9" customHeight="1">
      <c r="A13" s="16">
        <v>10</v>
      </c>
      <c r="B13" s="17" t="s">
        <v>38</v>
      </c>
      <c r="C13" s="47">
        <v>29</v>
      </c>
      <c r="D13" s="47">
        <v>2</v>
      </c>
    </row>
    <row r="14" spans="1:4" ht="31.9" customHeight="1">
      <c r="A14" s="16">
        <v>11</v>
      </c>
      <c r="B14" s="18" t="s">
        <v>33</v>
      </c>
      <c r="C14" s="47">
        <v>5</v>
      </c>
      <c r="D14" s="47">
        <v>0</v>
      </c>
    </row>
    <row r="15" spans="1:4" ht="31.9" customHeight="1">
      <c r="A15" s="16">
        <v>12</v>
      </c>
      <c r="B15" s="17" t="s">
        <v>39</v>
      </c>
      <c r="C15" s="47">
        <v>0</v>
      </c>
      <c r="D15" s="47">
        <v>0</v>
      </c>
    </row>
    <row r="16" spans="1:4" ht="31.9" customHeight="1">
      <c r="A16" s="16">
        <v>13</v>
      </c>
      <c r="B16" s="17" t="s">
        <v>14</v>
      </c>
      <c r="C16" s="47">
        <v>5</v>
      </c>
      <c r="D16" s="47">
        <v>6</v>
      </c>
    </row>
    <row r="17" spans="1:4" ht="31.9" customHeight="1">
      <c r="A17" s="16">
        <v>14</v>
      </c>
      <c r="B17" s="18" t="s">
        <v>15</v>
      </c>
      <c r="C17" s="47">
        <v>44</v>
      </c>
      <c r="D17" s="47">
        <v>13</v>
      </c>
    </row>
    <row r="18" spans="1:4" ht="31.9" customHeight="1">
      <c r="A18" s="16">
        <v>15</v>
      </c>
      <c r="B18" s="18" t="s">
        <v>16</v>
      </c>
      <c r="C18" s="47">
        <v>84</v>
      </c>
      <c r="D18" s="47">
        <v>84</v>
      </c>
    </row>
    <row r="19" spans="1:4" ht="31.9" customHeight="1">
      <c r="A19" s="16">
        <v>16</v>
      </c>
      <c r="B19" s="17" t="s">
        <v>17</v>
      </c>
      <c r="C19" s="47">
        <v>141</v>
      </c>
      <c r="D19" s="47">
        <v>120</v>
      </c>
    </row>
    <row r="20" spans="1:4" ht="37.9" customHeight="1">
      <c r="A20" s="206" t="s">
        <v>45</v>
      </c>
      <c r="B20" s="206"/>
      <c r="C20" s="49">
        <f>SUM(C4:C19)</f>
        <v>494</v>
      </c>
      <c r="D20" s="49">
        <f>SUM(D4:D19)</f>
        <v>302</v>
      </c>
    </row>
  </sheetData>
  <mergeCells count="2">
    <mergeCell ref="A20:B20"/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ZESTAWIENIE UW</vt:lpstr>
      <vt:lpstr>WODR - 16</vt:lpstr>
      <vt:lpstr>WODR</vt:lpstr>
      <vt:lpstr>WODR!Obszar_wydruku</vt:lpstr>
      <vt:lpstr>'ZESTAWIENIE UW'!Obszar_wydruku</vt:lpstr>
      <vt:lpstr>'ZESTAWIENIE UW'!Tytuły_wydruku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Szulżyk Bartosz</dc:creator>
  <cp:lastModifiedBy>serwis3</cp:lastModifiedBy>
  <cp:lastPrinted>2018-06-20T13:38:07Z</cp:lastPrinted>
  <dcterms:created xsi:type="dcterms:W3CDTF">2015-08-13T13:12:08Z</dcterms:created>
  <dcterms:modified xsi:type="dcterms:W3CDTF">2018-06-21T07:18:15Z</dcterms:modified>
</cp:coreProperties>
</file>